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旺苍县" sheetId="9" r:id="rId1"/>
  </sheets>
  <calcPr calcId="144525"/>
</workbook>
</file>

<file path=xl/sharedStrings.xml><?xml version="1.0" encoding="utf-8"?>
<sst xmlns="http://schemas.openxmlformats.org/spreadsheetml/2006/main" count="78" uniqueCount="52">
  <si>
    <t>2021年度福彩公益金使用情况公示表</t>
  </si>
  <si>
    <t>单位：</t>
  </si>
  <si>
    <t>旺苍县民政局</t>
  </si>
  <si>
    <t>公示期间：</t>
  </si>
  <si>
    <t>2022年3月10-2022年3月20日</t>
  </si>
  <si>
    <t>单位：万元</t>
  </si>
  <si>
    <t>项目类型</t>
  </si>
  <si>
    <t>序号</t>
  </si>
  <si>
    <t>项目单位</t>
  </si>
  <si>
    <t>项目名称</t>
  </si>
  <si>
    <t>资金额度</t>
  </si>
  <si>
    <t>已支付</t>
  </si>
  <si>
    <t>项目联系方式</t>
  </si>
  <si>
    <t>备注</t>
  </si>
  <si>
    <t>合计</t>
  </si>
  <si>
    <t>中央福彩       公益金</t>
  </si>
  <si>
    <t>省级福彩       公益金</t>
  </si>
  <si>
    <t>县（区）分成福彩公益金</t>
  </si>
  <si>
    <t>联系人</t>
  </si>
  <si>
    <t>联系电话</t>
  </si>
  <si>
    <t>一、老年人福利类</t>
  </si>
  <si>
    <t>水磨镇人民政府</t>
  </si>
  <si>
    <t>水磨乡老年活动中心维修改造工程</t>
  </si>
  <si>
    <t>刘雪萍</t>
  </si>
  <si>
    <r>
      <rPr>
        <sz val="10"/>
        <rFont val="宋体"/>
        <charset val="0"/>
      </rPr>
      <t>社会福利综合服务中心维修项目</t>
    </r>
    <r>
      <rPr>
        <sz val="10"/>
        <rFont val="MS Sans Serif"/>
        <charset val="0"/>
      </rPr>
      <t xml:space="preserve">
</t>
    </r>
  </si>
  <si>
    <t>陈仕勇</t>
  </si>
  <si>
    <t>大德镇人民政府</t>
  </si>
  <si>
    <t>大德镇金溪中心敬老院设备采购</t>
  </si>
  <si>
    <t>武成林</t>
  </si>
  <si>
    <t>集中供养特困人员过冬服装采购</t>
  </si>
  <si>
    <t>杨宏</t>
  </si>
  <si>
    <t>木门镇人民政府</t>
  </si>
  <si>
    <t>木门敬老院维修改造、设备采购</t>
  </si>
  <si>
    <t>强明林</t>
  </si>
  <si>
    <t>关爱留守老年人补助金</t>
  </si>
  <si>
    <t>张华中心敬老院改造提升</t>
  </si>
  <si>
    <t>陈贤林</t>
  </si>
  <si>
    <t>国华镇人民政府</t>
  </si>
  <si>
    <t>国华中心敬老院设备采购、改造提升</t>
  </si>
  <si>
    <t>杨志</t>
  </si>
  <si>
    <t>小计</t>
  </si>
  <si>
    <t>三、儿童福利类</t>
  </si>
  <si>
    <r>
      <rPr>
        <sz val="10"/>
        <rFont val="宋体"/>
        <charset val="0"/>
      </rPr>
      <t>县儿童福利院工程款</t>
    </r>
    <r>
      <rPr>
        <sz val="10"/>
        <rFont val="MS Sans Serif"/>
        <charset val="0"/>
      </rPr>
      <t xml:space="preserve">
</t>
    </r>
  </si>
  <si>
    <t>王兰华</t>
  </si>
  <si>
    <t>县儿童福利院供水配套及入户工程</t>
  </si>
  <si>
    <r>
      <rPr>
        <sz val="10"/>
        <rFont val="宋体"/>
        <charset val="0"/>
      </rPr>
      <t>旺苍县儿童福利院排污管网项目工程</t>
    </r>
    <r>
      <rPr>
        <sz val="10"/>
        <rFont val="MS Sans Serif"/>
        <charset val="0"/>
      </rPr>
      <t xml:space="preserve">
</t>
    </r>
  </si>
  <si>
    <r>
      <rPr>
        <sz val="10"/>
        <rFont val="宋体"/>
        <charset val="0"/>
      </rPr>
      <t>旺苍县儿童福利院</t>
    </r>
    <r>
      <rPr>
        <sz val="10"/>
        <rFont val="MS Sans Serif"/>
        <charset val="0"/>
      </rPr>
      <t>10KV</t>
    </r>
    <r>
      <rPr>
        <sz val="10"/>
        <rFont val="宋体"/>
        <charset val="0"/>
      </rPr>
      <t>配电工程</t>
    </r>
    <r>
      <rPr>
        <sz val="10"/>
        <rFont val="MS Sans Serif"/>
        <charset val="0"/>
      </rPr>
      <t xml:space="preserve">
</t>
    </r>
  </si>
  <si>
    <t>儿童福利院采购文体设备</t>
  </si>
  <si>
    <t>儿童福利院购入设施设备</t>
  </si>
  <si>
    <t>儿童福利院聘用人员工资</t>
  </si>
  <si>
    <t>孤儿助学工程</t>
  </si>
  <si>
    <t xml:space="preserve">  主管领导：黄榜昌                   分管领导：尹武林           财务室负责人： 赵小俊            业务股室负责人： 杨宏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</si>
</sst>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0"/>
      <name val="MS Sans Serif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4" fillId="26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workbookViewId="0">
      <selection activeCell="D17" sqref="D17"/>
    </sheetView>
  </sheetViews>
  <sheetFormatPr defaultColWidth="8.7962962962963" defaultRowHeight="27.75" customHeight="1"/>
  <cols>
    <col min="1" max="1" width="8.5" style="1" customWidth="1"/>
    <col min="2" max="2" width="4.12962962962963" style="1" customWidth="1"/>
    <col min="3" max="3" width="17" style="1" customWidth="1"/>
    <col min="4" max="4" width="32.3333333333333" style="1" customWidth="1"/>
    <col min="5" max="5" width="8.37962962962963" style="1" customWidth="1"/>
    <col min="6" max="7" width="7.62962962962963" style="1" customWidth="1"/>
    <col min="8" max="8" width="9.77777777777778" style="1" customWidth="1"/>
    <col min="9" max="9" width="8.37962962962963" style="1" customWidth="1"/>
    <col min="10" max="11" width="7.62962962962963" style="1" customWidth="1"/>
    <col min="12" max="12" width="10.4444444444444" style="1" customWidth="1"/>
    <col min="13" max="13" width="7.88888888888889" style="1" customWidth="1"/>
    <col min="14" max="14" width="13.5555555555556" style="1" customWidth="1"/>
    <col min="15" max="15" width="4.12962962962963" style="1" customWidth="1"/>
    <col min="16" max="29" width="9" style="1"/>
    <col min="30" max="16384" width="8.7962962962963" style="1"/>
  </cols>
  <sheetData>
    <row r="1" s="1" customFormat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17" customHeight="1" spans="1:15">
      <c r="A2" s="3" t="s">
        <v>1</v>
      </c>
      <c r="B2" s="7" t="s">
        <v>2</v>
      </c>
      <c r="C2" s="7"/>
      <c r="D2" s="8"/>
      <c r="E2" s="7" t="s">
        <v>3</v>
      </c>
      <c r="F2" s="7"/>
      <c r="G2" s="7" t="s">
        <v>4</v>
      </c>
      <c r="H2" s="7"/>
      <c r="I2" s="7"/>
      <c r="J2" s="7"/>
      <c r="K2" s="7"/>
      <c r="L2" s="8"/>
      <c r="M2" s="8"/>
      <c r="N2" s="34" t="s">
        <v>5</v>
      </c>
      <c r="O2" s="34"/>
    </row>
    <row r="3" s="1" customFormat="1" ht="19" customHeight="1" spans="1:15">
      <c r="A3" s="9" t="s">
        <v>6</v>
      </c>
      <c r="B3" s="9" t="s">
        <v>7</v>
      </c>
      <c r="C3" s="9" t="s">
        <v>8</v>
      </c>
      <c r="D3" s="9" t="s">
        <v>9</v>
      </c>
      <c r="E3" s="10" t="s">
        <v>10</v>
      </c>
      <c r="F3" s="11"/>
      <c r="G3" s="12"/>
      <c r="H3" s="13"/>
      <c r="I3" s="10" t="s">
        <v>11</v>
      </c>
      <c r="J3" s="11"/>
      <c r="K3" s="12"/>
      <c r="L3" s="12"/>
      <c r="M3" s="9" t="s">
        <v>12</v>
      </c>
      <c r="N3" s="9"/>
      <c r="O3" s="14" t="s">
        <v>13</v>
      </c>
    </row>
    <row r="4" s="1" customFormat="1" ht="42" customHeight="1" spans="1:15">
      <c r="A4" s="9"/>
      <c r="B4" s="9"/>
      <c r="C4" s="9"/>
      <c r="D4" s="9"/>
      <c r="E4" s="9" t="s">
        <v>14</v>
      </c>
      <c r="F4" s="9" t="s">
        <v>15</v>
      </c>
      <c r="G4" s="9" t="s">
        <v>16</v>
      </c>
      <c r="H4" s="9" t="s">
        <v>17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35"/>
    </row>
    <row r="5" s="1" customFormat="1" ht="16" customHeight="1" spans="1:15">
      <c r="A5" s="14" t="s">
        <v>20</v>
      </c>
      <c r="B5" s="15">
        <v>1</v>
      </c>
      <c r="C5" s="16" t="s">
        <v>21</v>
      </c>
      <c r="D5" s="15" t="s">
        <v>22</v>
      </c>
      <c r="E5" s="17">
        <f t="shared" ref="E5:E12" si="0">F5+G5+H5</f>
        <v>10.08</v>
      </c>
      <c r="F5" s="17"/>
      <c r="G5" s="17"/>
      <c r="H5" s="17">
        <v>10.08</v>
      </c>
      <c r="I5" s="17">
        <f t="shared" ref="I5:I12" si="1">J5+K5+L5</f>
        <v>10.08</v>
      </c>
      <c r="J5" s="17"/>
      <c r="K5" s="17"/>
      <c r="L5" s="17">
        <v>10.08</v>
      </c>
      <c r="M5" s="15" t="s">
        <v>23</v>
      </c>
      <c r="N5" s="15">
        <v>18608391215</v>
      </c>
      <c r="O5" s="36"/>
    </row>
    <row r="6" s="1" customFormat="1" ht="16" customHeight="1" spans="1:15">
      <c r="A6" s="18"/>
      <c r="B6" s="15">
        <v>2</v>
      </c>
      <c r="C6" s="19" t="s">
        <v>2</v>
      </c>
      <c r="D6" s="20" t="s">
        <v>24</v>
      </c>
      <c r="E6" s="17">
        <f t="shared" si="0"/>
        <v>7.35</v>
      </c>
      <c r="F6" s="17"/>
      <c r="G6" s="17"/>
      <c r="H6" s="17">
        <v>7.35</v>
      </c>
      <c r="I6" s="17">
        <f t="shared" si="1"/>
        <v>7.35</v>
      </c>
      <c r="J6" s="17"/>
      <c r="K6" s="17"/>
      <c r="L6" s="17">
        <v>7.35</v>
      </c>
      <c r="M6" s="15" t="s">
        <v>25</v>
      </c>
      <c r="N6" s="15">
        <v>13981232571</v>
      </c>
      <c r="O6" s="36"/>
    </row>
    <row r="7" s="1" customFormat="1" ht="16" customHeight="1" spans="1:15">
      <c r="A7" s="18"/>
      <c r="B7" s="15">
        <v>3</v>
      </c>
      <c r="C7" s="15" t="s">
        <v>26</v>
      </c>
      <c r="D7" s="15" t="s">
        <v>27</v>
      </c>
      <c r="E7" s="17">
        <f t="shared" si="0"/>
        <v>4.95</v>
      </c>
      <c r="F7" s="17"/>
      <c r="G7" s="21"/>
      <c r="H7" s="17">
        <v>4.95</v>
      </c>
      <c r="I7" s="17">
        <f t="shared" si="1"/>
        <v>4.95</v>
      </c>
      <c r="J7" s="17"/>
      <c r="K7" s="21"/>
      <c r="L7" s="17">
        <v>4.95</v>
      </c>
      <c r="M7" s="15" t="s">
        <v>28</v>
      </c>
      <c r="N7" s="15">
        <v>15883595167</v>
      </c>
      <c r="O7" s="36"/>
    </row>
    <row r="8" s="1" customFormat="1" ht="16" customHeight="1" spans="1:15">
      <c r="A8" s="18"/>
      <c r="B8" s="15">
        <v>4</v>
      </c>
      <c r="C8" s="15" t="s">
        <v>2</v>
      </c>
      <c r="D8" s="15" t="s">
        <v>29</v>
      </c>
      <c r="E8" s="17">
        <f t="shared" si="0"/>
        <v>36.53</v>
      </c>
      <c r="F8" s="17"/>
      <c r="G8" s="21"/>
      <c r="H8" s="17">
        <v>36.53</v>
      </c>
      <c r="I8" s="17">
        <f t="shared" si="1"/>
        <v>36.53</v>
      </c>
      <c r="J8" s="17"/>
      <c r="K8" s="21"/>
      <c r="L8" s="17">
        <v>36.53</v>
      </c>
      <c r="M8" s="15" t="s">
        <v>30</v>
      </c>
      <c r="N8" s="16">
        <v>13808122022</v>
      </c>
      <c r="O8" s="36"/>
    </row>
    <row r="9" s="2" customFormat="1" ht="16" customHeight="1" spans="1:15">
      <c r="A9" s="22"/>
      <c r="B9" s="15">
        <v>5</v>
      </c>
      <c r="C9" s="15" t="s">
        <v>31</v>
      </c>
      <c r="D9" s="15" t="s">
        <v>32</v>
      </c>
      <c r="E9" s="17">
        <f t="shared" si="0"/>
        <v>9.93</v>
      </c>
      <c r="F9" s="23"/>
      <c r="G9" s="23"/>
      <c r="H9" s="17">
        <v>9.93</v>
      </c>
      <c r="I9" s="17">
        <f t="shared" si="1"/>
        <v>9.93</v>
      </c>
      <c r="J9" s="23"/>
      <c r="K9" s="23"/>
      <c r="L9" s="17">
        <v>9.93</v>
      </c>
      <c r="M9" s="15" t="s">
        <v>33</v>
      </c>
      <c r="N9" s="15">
        <v>18981264007</v>
      </c>
      <c r="O9" s="37"/>
    </row>
    <row r="10" s="2" customFormat="1" ht="16" customHeight="1" spans="1:15">
      <c r="A10" s="22"/>
      <c r="B10" s="15">
        <v>6</v>
      </c>
      <c r="C10" s="19" t="s">
        <v>2</v>
      </c>
      <c r="D10" s="15" t="s">
        <v>34</v>
      </c>
      <c r="E10" s="17">
        <f t="shared" si="0"/>
        <v>20</v>
      </c>
      <c r="F10" s="23"/>
      <c r="G10" s="17">
        <v>20</v>
      </c>
      <c r="H10" s="17"/>
      <c r="I10" s="17">
        <f t="shared" si="1"/>
        <v>20</v>
      </c>
      <c r="J10" s="23"/>
      <c r="K10" s="17">
        <v>20</v>
      </c>
      <c r="L10" s="17"/>
      <c r="M10" s="15" t="s">
        <v>30</v>
      </c>
      <c r="N10" s="16">
        <v>13808122022</v>
      </c>
      <c r="O10" s="37"/>
    </row>
    <row r="11" s="2" customFormat="1" ht="16" customHeight="1" spans="1:15">
      <c r="A11" s="22"/>
      <c r="B11" s="15">
        <v>7</v>
      </c>
      <c r="C11" s="19" t="s">
        <v>2</v>
      </c>
      <c r="D11" s="16" t="s">
        <v>35</v>
      </c>
      <c r="E11" s="17">
        <f t="shared" si="0"/>
        <v>0.76</v>
      </c>
      <c r="F11" s="23"/>
      <c r="G11" s="23"/>
      <c r="H11" s="17">
        <v>0.76</v>
      </c>
      <c r="I11" s="17">
        <f t="shared" si="1"/>
        <v>0.76</v>
      </c>
      <c r="J11" s="23"/>
      <c r="K11" s="23"/>
      <c r="L11" s="17">
        <v>0.76</v>
      </c>
      <c r="M11" s="16" t="s">
        <v>36</v>
      </c>
      <c r="N11" s="16">
        <v>13981232259</v>
      </c>
      <c r="O11" s="37"/>
    </row>
    <row r="12" s="2" customFormat="1" ht="16" customHeight="1" spans="1:15">
      <c r="A12" s="22"/>
      <c r="B12" s="15">
        <v>8</v>
      </c>
      <c r="C12" s="19" t="s">
        <v>37</v>
      </c>
      <c r="D12" s="16" t="s">
        <v>38</v>
      </c>
      <c r="E12" s="17">
        <f t="shared" si="0"/>
        <v>10.55</v>
      </c>
      <c r="F12" s="23"/>
      <c r="G12" s="23"/>
      <c r="H12" s="17">
        <v>10.55</v>
      </c>
      <c r="I12" s="17">
        <f t="shared" si="1"/>
        <v>10.55</v>
      </c>
      <c r="J12" s="23"/>
      <c r="K12" s="23"/>
      <c r="L12" s="17">
        <v>10.55</v>
      </c>
      <c r="M12" s="16" t="s">
        <v>39</v>
      </c>
      <c r="N12" s="16">
        <v>18980150897</v>
      </c>
      <c r="O12" s="37"/>
    </row>
    <row r="13" s="3" customFormat="1" ht="16" customHeight="1" spans="1:15">
      <c r="A13" s="24"/>
      <c r="B13" s="10" t="s">
        <v>40</v>
      </c>
      <c r="C13" s="11"/>
      <c r="D13" s="25"/>
      <c r="E13" s="26">
        <f t="shared" ref="E13:L13" si="2">SUM(E5:E12)</f>
        <v>100.15</v>
      </c>
      <c r="F13" s="26">
        <f t="shared" si="2"/>
        <v>0</v>
      </c>
      <c r="G13" s="26">
        <f t="shared" si="2"/>
        <v>20</v>
      </c>
      <c r="H13" s="26">
        <f t="shared" si="2"/>
        <v>80.15</v>
      </c>
      <c r="I13" s="26">
        <f t="shared" si="2"/>
        <v>100.15</v>
      </c>
      <c r="J13" s="26">
        <f t="shared" si="2"/>
        <v>0</v>
      </c>
      <c r="K13" s="26">
        <f t="shared" si="2"/>
        <v>20</v>
      </c>
      <c r="L13" s="26">
        <f t="shared" si="2"/>
        <v>80.15</v>
      </c>
      <c r="M13" s="9"/>
      <c r="N13" s="9"/>
      <c r="O13" s="36"/>
    </row>
    <row r="14" s="3" customFormat="1" ht="16" customHeight="1" spans="1:15">
      <c r="A14" s="9" t="s">
        <v>41</v>
      </c>
      <c r="B14" s="15">
        <v>1</v>
      </c>
      <c r="C14" s="19" t="s">
        <v>2</v>
      </c>
      <c r="D14" s="20" t="s">
        <v>42</v>
      </c>
      <c r="E14" s="17">
        <f t="shared" ref="E14:E21" si="3">F14+G14+H14</f>
        <v>2.14</v>
      </c>
      <c r="F14" s="17"/>
      <c r="G14" s="17"/>
      <c r="H14" s="17">
        <v>2.14</v>
      </c>
      <c r="I14" s="17">
        <f t="shared" ref="I14:I21" si="4">J14+K14+L14</f>
        <v>2.14</v>
      </c>
      <c r="J14" s="17"/>
      <c r="K14" s="17"/>
      <c r="L14" s="17">
        <v>2.14</v>
      </c>
      <c r="M14" s="16" t="s">
        <v>43</v>
      </c>
      <c r="N14" s="16">
        <v>18113712060</v>
      </c>
      <c r="O14" s="36"/>
    </row>
    <row r="15" s="3" customFormat="1" ht="16" customHeight="1" spans="1:15">
      <c r="A15" s="9"/>
      <c r="B15" s="15">
        <v>2</v>
      </c>
      <c r="C15" s="19" t="s">
        <v>2</v>
      </c>
      <c r="D15" s="27" t="s">
        <v>44</v>
      </c>
      <c r="E15" s="17">
        <f t="shared" si="3"/>
        <v>8.62</v>
      </c>
      <c r="F15" s="17"/>
      <c r="G15" s="17"/>
      <c r="H15" s="17">
        <v>8.62</v>
      </c>
      <c r="I15" s="17">
        <f t="shared" si="4"/>
        <v>8.62</v>
      </c>
      <c r="J15" s="17"/>
      <c r="K15" s="17"/>
      <c r="L15" s="17">
        <v>8.62</v>
      </c>
      <c r="M15" s="16" t="s">
        <v>43</v>
      </c>
      <c r="N15" s="16">
        <v>18113712060</v>
      </c>
      <c r="O15" s="36"/>
    </row>
    <row r="16" s="3" customFormat="1" ht="16" customHeight="1" spans="1:15">
      <c r="A16" s="9"/>
      <c r="B16" s="15">
        <v>3</v>
      </c>
      <c r="C16" s="19" t="s">
        <v>2</v>
      </c>
      <c r="D16" s="20" t="s">
        <v>45</v>
      </c>
      <c r="E16" s="17">
        <f t="shared" si="3"/>
        <v>2.9</v>
      </c>
      <c r="F16" s="17"/>
      <c r="G16" s="17"/>
      <c r="H16" s="17">
        <v>2.9</v>
      </c>
      <c r="I16" s="17">
        <f t="shared" si="4"/>
        <v>2.9</v>
      </c>
      <c r="J16" s="17"/>
      <c r="K16" s="17"/>
      <c r="L16" s="17">
        <v>2.9</v>
      </c>
      <c r="M16" s="16" t="s">
        <v>43</v>
      </c>
      <c r="N16" s="16">
        <v>18113712060</v>
      </c>
      <c r="O16" s="36"/>
    </row>
    <row r="17" s="3" customFormat="1" ht="16" customHeight="1" spans="1:15">
      <c r="A17" s="9"/>
      <c r="B17" s="15">
        <v>4</v>
      </c>
      <c r="C17" s="19" t="s">
        <v>2</v>
      </c>
      <c r="D17" s="20" t="s">
        <v>46</v>
      </c>
      <c r="E17" s="17">
        <f t="shared" si="3"/>
        <v>8.4</v>
      </c>
      <c r="F17" s="17"/>
      <c r="G17" s="17"/>
      <c r="H17" s="17">
        <v>8.4</v>
      </c>
      <c r="I17" s="17">
        <f t="shared" si="4"/>
        <v>8.4</v>
      </c>
      <c r="J17" s="17"/>
      <c r="K17" s="17"/>
      <c r="L17" s="17">
        <v>8.4</v>
      </c>
      <c r="M17" s="16" t="s">
        <v>43</v>
      </c>
      <c r="N17" s="16">
        <v>18113712060</v>
      </c>
      <c r="O17" s="36"/>
    </row>
    <row r="18" s="3" customFormat="1" ht="16" customHeight="1" spans="1:15">
      <c r="A18" s="9"/>
      <c r="B18" s="15">
        <v>5</v>
      </c>
      <c r="C18" s="19" t="s">
        <v>2</v>
      </c>
      <c r="D18" s="28" t="s">
        <v>47</v>
      </c>
      <c r="E18" s="17">
        <f t="shared" si="3"/>
        <v>1.59</v>
      </c>
      <c r="F18" s="17"/>
      <c r="G18" s="17"/>
      <c r="H18" s="17">
        <v>1.59</v>
      </c>
      <c r="I18" s="17">
        <f t="shared" si="4"/>
        <v>1.59</v>
      </c>
      <c r="J18" s="17"/>
      <c r="K18" s="17"/>
      <c r="L18" s="17">
        <v>1.59</v>
      </c>
      <c r="M18" s="16" t="s">
        <v>43</v>
      </c>
      <c r="N18" s="16">
        <v>18113712060</v>
      </c>
      <c r="O18" s="36"/>
    </row>
    <row r="19" s="3" customFormat="1" ht="15" customHeight="1" spans="1:15">
      <c r="A19" s="9"/>
      <c r="B19" s="15">
        <v>6</v>
      </c>
      <c r="C19" s="19" t="s">
        <v>2</v>
      </c>
      <c r="D19" s="16" t="s">
        <v>48</v>
      </c>
      <c r="E19" s="17">
        <f t="shared" si="3"/>
        <v>34.5</v>
      </c>
      <c r="F19" s="17"/>
      <c r="G19" s="17"/>
      <c r="H19" s="17">
        <v>34.5</v>
      </c>
      <c r="I19" s="17">
        <f t="shared" si="4"/>
        <v>34.5</v>
      </c>
      <c r="J19" s="17"/>
      <c r="K19" s="17"/>
      <c r="L19" s="17">
        <v>34.5</v>
      </c>
      <c r="M19" s="16" t="s">
        <v>43</v>
      </c>
      <c r="N19" s="16">
        <v>18113712060</v>
      </c>
      <c r="O19" s="36"/>
    </row>
    <row r="20" s="3" customFormat="1" ht="16" customHeight="1" spans="1:15">
      <c r="A20" s="9"/>
      <c r="B20" s="15">
        <v>7</v>
      </c>
      <c r="C20" s="19" t="s">
        <v>2</v>
      </c>
      <c r="D20" s="16" t="s">
        <v>49</v>
      </c>
      <c r="E20" s="17">
        <f t="shared" si="3"/>
        <v>1.25</v>
      </c>
      <c r="F20" s="17"/>
      <c r="G20" s="21"/>
      <c r="H20" s="17">
        <v>1.25</v>
      </c>
      <c r="I20" s="17">
        <f t="shared" si="4"/>
        <v>1.25</v>
      </c>
      <c r="J20" s="17"/>
      <c r="K20" s="21"/>
      <c r="L20" s="17">
        <v>1.25</v>
      </c>
      <c r="M20" s="16" t="s">
        <v>43</v>
      </c>
      <c r="N20" s="16">
        <v>18113712060</v>
      </c>
      <c r="O20" s="36"/>
    </row>
    <row r="21" s="3" customFormat="1" ht="16" customHeight="1" spans="1:15">
      <c r="A21" s="9"/>
      <c r="B21" s="15">
        <v>8</v>
      </c>
      <c r="C21" s="19" t="s">
        <v>2</v>
      </c>
      <c r="D21" s="15" t="s">
        <v>50</v>
      </c>
      <c r="E21" s="17">
        <f t="shared" si="3"/>
        <v>33</v>
      </c>
      <c r="F21" s="17">
        <v>33</v>
      </c>
      <c r="G21" s="21"/>
      <c r="H21" s="17"/>
      <c r="I21" s="17">
        <f t="shared" si="4"/>
        <v>33</v>
      </c>
      <c r="J21" s="17">
        <v>33</v>
      </c>
      <c r="K21" s="21"/>
      <c r="L21" s="17"/>
      <c r="M21" s="16" t="s">
        <v>43</v>
      </c>
      <c r="N21" s="16">
        <v>18113712060</v>
      </c>
      <c r="O21" s="36"/>
    </row>
    <row r="22" s="3" customFormat="1" ht="16" customHeight="1" spans="1:15">
      <c r="A22" s="29"/>
      <c r="B22" s="10" t="s">
        <v>40</v>
      </c>
      <c r="C22" s="11"/>
      <c r="D22" s="25"/>
      <c r="E22" s="26">
        <f t="shared" ref="E22:L22" si="5">SUM(E14:E21)</f>
        <v>92.4</v>
      </c>
      <c r="F22" s="26">
        <f t="shared" si="5"/>
        <v>33</v>
      </c>
      <c r="G22" s="26">
        <f t="shared" si="5"/>
        <v>0</v>
      </c>
      <c r="H22" s="26">
        <f t="shared" si="5"/>
        <v>59.4</v>
      </c>
      <c r="I22" s="26">
        <f t="shared" si="5"/>
        <v>92.4</v>
      </c>
      <c r="J22" s="26">
        <f t="shared" si="5"/>
        <v>33</v>
      </c>
      <c r="K22" s="26">
        <f t="shared" si="5"/>
        <v>0</v>
      </c>
      <c r="L22" s="26">
        <f t="shared" si="5"/>
        <v>59.4</v>
      </c>
      <c r="M22" s="9"/>
      <c r="N22" s="9"/>
      <c r="O22" s="36"/>
    </row>
    <row r="23" s="4" customFormat="1" ht="24" customHeight="1" spans="1:15">
      <c r="A23" s="9" t="s">
        <v>14</v>
      </c>
      <c r="B23" s="9"/>
      <c r="C23" s="9"/>
      <c r="D23" s="9"/>
      <c r="E23" s="30">
        <f t="shared" ref="E23:L23" si="6">E13+E22</f>
        <v>192.55</v>
      </c>
      <c r="F23" s="30">
        <f t="shared" si="6"/>
        <v>33</v>
      </c>
      <c r="G23" s="30">
        <f t="shared" si="6"/>
        <v>20</v>
      </c>
      <c r="H23" s="30">
        <f t="shared" si="6"/>
        <v>139.55</v>
      </c>
      <c r="I23" s="30">
        <f t="shared" si="6"/>
        <v>192.55</v>
      </c>
      <c r="J23" s="30">
        <f t="shared" si="6"/>
        <v>33</v>
      </c>
      <c r="K23" s="30">
        <f t="shared" si="6"/>
        <v>20</v>
      </c>
      <c r="L23" s="30">
        <f t="shared" si="6"/>
        <v>139.55</v>
      </c>
      <c r="M23" s="24"/>
      <c r="N23" s="24"/>
      <c r="O23" s="24"/>
    </row>
    <row r="24" s="5" customFormat="1" ht="24" customHeight="1" spans="1:15">
      <c r="A24" s="31" t="s">
        <v>51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="5" customFormat="1" ht="14.4" spans="5:9">
      <c r="E25" s="32"/>
      <c r="I25" s="32"/>
    </row>
    <row r="26" s="5" customFormat="1" ht="20.25" customHeight="1" spans="1: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</sheetData>
  <mergeCells count="21">
    <mergeCell ref="A1:O1"/>
    <mergeCell ref="B2:C2"/>
    <mergeCell ref="E2:F2"/>
    <mergeCell ref="G2:K2"/>
    <mergeCell ref="N2:O2"/>
    <mergeCell ref="E3:G3"/>
    <mergeCell ref="I3:K3"/>
    <mergeCell ref="M3:N3"/>
    <mergeCell ref="B13:D13"/>
    <mergeCell ref="B22:D22"/>
    <mergeCell ref="A23:D23"/>
    <mergeCell ref="A24:O24"/>
    <mergeCell ref="A25:M25"/>
    <mergeCell ref="A26:O26"/>
    <mergeCell ref="A3:A4"/>
    <mergeCell ref="A5:A12"/>
    <mergeCell ref="A14:A21"/>
    <mergeCell ref="B3:B4"/>
    <mergeCell ref="C3:C4"/>
    <mergeCell ref="D3:D4"/>
    <mergeCell ref="O3:O4"/>
  </mergeCells>
  <printOptions horizontalCentered="1"/>
  <pageMargins left="0.251388888888889" right="0.251388888888889" top="0.751388888888889" bottom="0.751388888888889" header="0.298611111111111" footer="0.298611111111111"/>
  <pageSetup paperSize="9" scale="93" orientation="landscape" horizontalDpi="600"/>
  <headerFooter/>
  <ignoredErrors>
    <ignoredError sqref="E13 I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旺苍县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傻丫头</cp:lastModifiedBy>
  <dcterms:created xsi:type="dcterms:W3CDTF">2020-03-20T03:42:00Z</dcterms:created>
  <cp:lastPrinted>2021-04-08T08:50:00Z</cp:lastPrinted>
  <dcterms:modified xsi:type="dcterms:W3CDTF">2022-03-11T00:51:18Z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8EF5CB9BC87149BBBC686FE261F8E10F</vt:lpwstr>
  </property>
</Properties>
</file>