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87" tabRatio="723"/>
  </bookViews>
  <sheets>
    <sheet name="sheet1" sheetId="6" r:id="rId1"/>
    <sheet name="Sheet2" sheetId="7" r:id="rId2"/>
    <sheet name="Sheet3" sheetId="8" r:id="rId3"/>
  </sheets>
  <definedNames>
    <definedName name="_xlnm.Print_Area" localSheetId="0">sheet1!$A$2:$I$24</definedName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<sst xmlns="http://schemas.openxmlformats.org/spreadsheetml/2006/main" count="95" uniqueCount="42">
  <si>
    <t>附件1：</t>
  </si>
  <si>
    <t>旺苍县拨付旺苍县2018年果菜茶有机肥替代化肥项目第三次补贴名单</t>
  </si>
  <si>
    <t>单位：亩、吨、元/亩、元/吨、元</t>
  </si>
  <si>
    <t>建设内容</t>
  </si>
  <si>
    <t>实施规模</t>
  </si>
  <si>
    <t>实施地点</t>
  </si>
  <si>
    <t>业主名称</t>
  </si>
  <si>
    <t>补贴标准</t>
  </si>
  <si>
    <t>补贴总金额</t>
  </si>
  <si>
    <t>本次补贴资金额度（80%）</t>
  </si>
  <si>
    <t>备注</t>
  </si>
  <si>
    <t>乡镇</t>
  </si>
  <si>
    <t>村社</t>
  </si>
  <si>
    <t>“茶-沼-畜”模式施用费</t>
  </si>
  <si>
    <t>化龙乡</t>
  </si>
  <si>
    <t>石川村</t>
  </si>
  <si>
    <t>旺苍县天缘种植专业合作社</t>
  </si>
  <si>
    <t>其余资金待审计结束</t>
  </si>
  <si>
    <t>旺苍县果色天香农业发展有限公司</t>
  </si>
  <si>
    <t>“有机肥+配方肥”有机肥施用</t>
  </si>
  <si>
    <t>“有机肥+配方肥”有机肥堆沤</t>
  </si>
  <si>
    <t>旺苍县三联茶业有限公司</t>
  </si>
  <si>
    <t>木门镇</t>
  </si>
  <si>
    <t>茶元村七社</t>
  </si>
  <si>
    <t>旺苍县木门镇茶元村茶叶专业合作社</t>
  </si>
  <si>
    <t>茶元村二社</t>
  </si>
  <si>
    <t xml:space="preserve">旺苍县七里香茶庄家庭农场 </t>
  </si>
  <si>
    <t>青龙村三社</t>
  </si>
  <si>
    <t>旺苍县全周家庭农场</t>
  </si>
  <si>
    <t>青龙村</t>
  </si>
  <si>
    <t>旺苍县青龙村兴全茶叶专业合作社</t>
  </si>
  <si>
    <t>“茶-沼-畜”模式运输费</t>
  </si>
  <si>
    <t>何仕进</t>
  </si>
  <si>
    <t>旺苍县天意种养殖专业合作社</t>
  </si>
  <si>
    <t>农建乡</t>
  </si>
  <si>
    <t>农建村</t>
  </si>
  <si>
    <t>旺苍县黑松垭茶叶专业合作社</t>
  </si>
  <si>
    <t>长乐村
三社</t>
  </si>
  <si>
    <t>旺苍县三元坛茶叶专业合作社</t>
  </si>
  <si>
    <t>亭子村、化龙村</t>
  </si>
  <si>
    <t>四川米仓山茶业集团有限公司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</si>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</sst>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color theme="1"/>
      <name val="宋体"/>
      <charset val="134"/>
      <scheme val="minor"/>
    </font>
    <font>
      <sz val="12"/>
      <color rgb="FF0070C0"/>
      <name val="仿宋_GB2312"/>
      <charset val="134"/>
    </font>
    <font>
      <sz val="12"/>
      <color rgb="FFFF0000"/>
      <name val="仿宋_GB2312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2"/>
      <color rgb="FF00B050"/>
      <name val="宋体"/>
      <charset val="134"/>
      <scheme val="minor"/>
    </font>
    <font>
      <b/>
      <sz val="18"/>
      <name val="宋体"/>
      <charset val="134"/>
    </font>
    <font>
      <b/>
      <sz val="18"/>
      <color rgb="FF333333"/>
      <name val="宋体"/>
      <charset val="134"/>
    </font>
    <font>
      <sz val="16"/>
      <name val="仿宋"/>
      <charset val="134"/>
    </font>
    <font>
      <sz val="16"/>
      <color rgb="FF333333"/>
      <name val="仿宋"/>
      <charset val="134"/>
    </font>
    <font>
      <b/>
      <sz val="11"/>
      <color rgb="FF333333"/>
      <name val="仿宋"/>
      <charset val="134"/>
    </font>
    <font>
      <sz val="11"/>
      <color rgb="FF333333"/>
      <name val="仿宋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"/>
  <sheetViews>
    <sheetView tabSelected="1" workbookViewId="0">
      <pane ySplit="6" topLeftCell="A7" activePane="bottomLeft" state="frozen"/>
      <selection/>
      <selection pane="bottomLeft" activeCell="G8" sqref="G8"/>
    </sheetView>
  </sheetViews>
  <sheetFormatPr defaultColWidth="8.75" defaultRowHeight="15.6"/>
  <cols>
    <col min="1" max="1" width="19" style="8" customWidth="1"/>
    <col min="2" max="3" width="9.625" style="9" customWidth="1"/>
    <col min="4" max="4" width="9.375" style="10" customWidth="1"/>
    <col min="5" max="5" width="18.5" style="11" customWidth="1"/>
    <col min="6" max="6" width="10.75" style="9" customWidth="1"/>
    <col min="7" max="7" width="11.625" style="9" customWidth="1"/>
    <col min="8" max="8" width="13.375" style="9" customWidth="1"/>
    <col min="9" max="9" width="19.75" style="9" customWidth="1"/>
    <col min="10" max="10" width="8.75" style="12"/>
    <col min="11" max="31" width="8.75" style="7"/>
  </cols>
  <sheetData>
    <row r="1" spans="1:3">
      <c r="A1" s="13" t="s">
        <v>0</v>
      </c>
      <c r="C1" s="14"/>
    </row>
    <row r="2" ht="27" customHeight="1" spans="1:9">
      <c r="A2" s="15" t="s">
        <v>1</v>
      </c>
      <c r="B2" s="16"/>
      <c r="C2" s="16"/>
      <c r="D2" s="17"/>
      <c r="E2" s="18"/>
      <c r="F2" s="16"/>
      <c r="G2" s="16"/>
      <c r="H2" s="16"/>
      <c r="I2" s="16"/>
    </row>
    <row r="3" ht="12" customHeight="1" spans="1:9">
      <c r="A3" s="19"/>
      <c r="B3" s="20"/>
      <c r="C3" s="20"/>
      <c r="D3" s="21"/>
      <c r="E3" s="22"/>
      <c r="F3" s="20"/>
      <c r="G3" s="20"/>
      <c r="H3" s="23" t="s">
        <v>2</v>
      </c>
      <c r="I3" s="23"/>
    </row>
    <row r="4" ht="3" customHeight="1" spans="1:9">
      <c r="A4" s="19"/>
      <c r="B4" s="20"/>
      <c r="C4" s="20"/>
      <c r="D4" s="21"/>
      <c r="E4" s="22"/>
      <c r="F4" s="20"/>
      <c r="G4" s="20"/>
      <c r="H4" s="24"/>
      <c r="I4" s="24"/>
    </row>
    <row r="5" s="1" customFormat="1" ht="24.95" customHeight="1" spans="1:31">
      <c r="A5" s="25" t="s">
        <v>3</v>
      </c>
      <c r="B5" s="25" t="s">
        <v>4</v>
      </c>
      <c r="C5" s="26" t="s">
        <v>5</v>
      </c>
      <c r="D5" s="27"/>
      <c r="E5" s="25" t="s">
        <v>6</v>
      </c>
      <c r="F5" s="25" t="s">
        <v>7</v>
      </c>
      <c r="G5" s="25" t="s">
        <v>8</v>
      </c>
      <c r="H5" s="25" t="s">
        <v>9</v>
      </c>
      <c r="I5" s="25" t="s">
        <v>10</v>
      </c>
      <c r="J5" s="40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</row>
    <row r="6" s="1" customFormat="1" ht="23.1" customHeight="1" spans="1:31">
      <c r="A6" s="28"/>
      <c r="B6" s="28"/>
      <c r="C6" s="29" t="s">
        <v>11</v>
      </c>
      <c r="D6" s="29" t="s">
        <v>12</v>
      </c>
      <c r="E6" s="28"/>
      <c r="F6" s="28"/>
      <c r="G6" s="28"/>
      <c r="H6" s="28"/>
      <c r="I6" s="28"/>
      <c r="J6" s="40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="2" customFormat="1" ht="45" customHeight="1" spans="1:31">
      <c r="A7" s="30" t="s">
        <v>13</v>
      </c>
      <c r="B7" s="31">
        <v>100</v>
      </c>
      <c r="C7" s="31" t="s">
        <v>14</v>
      </c>
      <c r="D7" s="32" t="s">
        <v>15</v>
      </c>
      <c r="E7" s="31" t="s">
        <v>16</v>
      </c>
      <c r="F7" s="31">
        <v>100</v>
      </c>
      <c r="G7" s="33">
        <f>F7*B7</f>
        <v>10000</v>
      </c>
      <c r="H7" s="33">
        <f>G7*0.8</f>
        <v>8000</v>
      </c>
      <c r="I7" s="30" t="s">
        <v>17</v>
      </c>
      <c r="J7" s="40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="2" customFormat="1" ht="45" customHeight="1" spans="1:31">
      <c r="A8" s="30" t="s">
        <v>13</v>
      </c>
      <c r="B8" s="31">
        <v>210</v>
      </c>
      <c r="C8" s="31" t="s">
        <v>14</v>
      </c>
      <c r="D8" s="32" t="s">
        <v>15</v>
      </c>
      <c r="E8" s="31" t="s">
        <v>18</v>
      </c>
      <c r="F8" s="31">
        <v>100</v>
      </c>
      <c r="G8" s="33">
        <f>F8*B8</f>
        <v>21000</v>
      </c>
      <c r="H8" s="33">
        <f>G8*0.8</f>
        <v>16800</v>
      </c>
      <c r="I8" s="30" t="s">
        <v>17</v>
      </c>
      <c r="J8" s="4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="3" customFormat="1" ht="45" customHeight="1" spans="1:31">
      <c r="A9" s="30" t="s">
        <v>19</v>
      </c>
      <c r="B9" s="31">
        <v>210</v>
      </c>
      <c r="C9" s="31" t="s">
        <v>14</v>
      </c>
      <c r="D9" s="31" t="s">
        <v>15</v>
      </c>
      <c r="E9" s="31" t="s">
        <v>18</v>
      </c>
      <c r="F9" s="31">
        <v>200</v>
      </c>
      <c r="G9" s="33">
        <f>F9*B9</f>
        <v>42000</v>
      </c>
      <c r="H9" s="33">
        <f>G9*0.8</f>
        <v>33600</v>
      </c>
      <c r="I9" s="30" t="s">
        <v>17</v>
      </c>
      <c r="J9" s="40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="3" customFormat="1" ht="45" customHeight="1" spans="1:31">
      <c r="A10" s="30" t="s">
        <v>20</v>
      </c>
      <c r="B10" s="31">
        <v>105</v>
      </c>
      <c r="C10" s="31" t="s">
        <v>14</v>
      </c>
      <c r="D10" s="31" t="s">
        <v>15</v>
      </c>
      <c r="E10" s="31" t="s">
        <v>18</v>
      </c>
      <c r="F10" s="31">
        <v>350</v>
      </c>
      <c r="G10" s="33">
        <f>F10*B10</f>
        <v>36750</v>
      </c>
      <c r="H10" s="33">
        <f>G10*0.8</f>
        <v>29400</v>
      </c>
      <c r="I10" s="30" t="s">
        <v>17</v>
      </c>
      <c r="J10" s="4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="2" customFormat="1" ht="45" customHeight="1" spans="1:31">
      <c r="A11" s="30" t="s">
        <v>13</v>
      </c>
      <c r="B11" s="31">
        <v>90</v>
      </c>
      <c r="C11" s="31" t="s">
        <v>14</v>
      </c>
      <c r="D11" s="32" t="s">
        <v>15</v>
      </c>
      <c r="E11" s="31" t="s">
        <v>21</v>
      </c>
      <c r="F11" s="31">
        <v>100</v>
      </c>
      <c r="G11" s="33">
        <f t="shared" ref="G11:G22" si="0">F11*B11</f>
        <v>9000</v>
      </c>
      <c r="H11" s="33">
        <f t="shared" ref="H11:H22" si="1">G11*0.8</f>
        <v>7200</v>
      </c>
      <c r="I11" s="30" t="s">
        <v>17</v>
      </c>
      <c r="J11" s="40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="4" customFormat="1" ht="45" customHeight="1" spans="1:31">
      <c r="A12" s="30" t="s">
        <v>13</v>
      </c>
      <c r="B12" s="31">
        <v>200</v>
      </c>
      <c r="C12" s="31" t="s">
        <v>22</v>
      </c>
      <c r="D12" s="31" t="s">
        <v>23</v>
      </c>
      <c r="E12" s="31" t="s">
        <v>24</v>
      </c>
      <c r="F12" s="31">
        <v>100</v>
      </c>
      <c r="G12" s="33">
        <f t="shared" si="0"/>
        <v>20000</v>
      </c>
      <c r="H12" s="33">
        <f t="shared" si="1"/>
        <v>16000</v>
      </c>
      <c r="I12" s="31" t="s">
        <v>17</v>
      </c>
      <c r="J12" s="40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="4" customFormat="1" ht="45" customHeight="1" spans="1:31">
      <c r="A13" s="30" t="s">
        <v>13</v>
      </c>
      <c r="B13" s="31">
        <v>115</v>
      </c>
      <c r="C13" s="31" t="s">
        <v>22</v>
      </c>
      <c r="D13" s="31" t="s">
        <v>25</v>
      </c>
      <c r="E13" s="31" t="s">
        <v>26</v>
      </c>
      <c r="F13" s="31">
        <v>100</v>
      </c>
      <c r="G13" s="33">
        <f t="shared" si="0"/>
        <v>11500</v>
      </c>
      <c r="H13" s="33">
        <f t="shared" si="1"/>
        <v>9200</v>
      </c>
      <c r="I13" s="31" t="s">
        <v>17</v>
      </c>
      <c r="J13" s="40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="5" customFormat="1" ht="45" customHeight="1" spans="1:31">
      <c r="A14" s="30" t="s">
        <v>13</v>
      </c>
      <c r="B14" s="34">
        <v>200</v>
      </c>
      <c r="C14" s="31" t="s">
        <v>22</v>
      </c>
      <c r="D14" s="31" t="s">
        <v>27</v>
      </c>
      <c r="E14" s="31" t="s">
        <v>28</v>
      </c>
      <c r="F14" s="31">
        <v>100</v>
      </c>
      <c r="G14" s="33">
        <f t="shared" si="0"/>
        <v>20000</v>
      </c>
      <c r="H14" s="33">
        <f t="shared" si="1"/>
        <v>16000</v>
      </c>
      <c r="I14" s="30" t="s">
        <v>17</v>
      </c>
      <c r="J14" s="4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="3" customFormat="1" ht="45" customHeight="1" spans="1:31">
      <c r="A15" s="30" t="s">
        <v>13</v>
      </c>
      <c r="B15" s="34">
        <v>300</v>
      </c>
      <c r="C15" s="31" t="s">
        <v>22</v>
      </c>
      <c r="D15" s="31" t="s">
        <v>29</v>
      </c>
      <c r="E15" s="31" t="s">
        <v>30</v>
      </c>
      <c r="F15" s="31">
        <v>100</v>
      </c>
      <c r="G15" s="33">
        <f t="shared" si="0"/>
        <v>30000</v>
      </c>
      <c r="H15" s="33">
        <f t="shared" si="1"/>
        <v>24000</v>
      </c>
      <c r="I15" s="30" t="s">
        <v>17</v>
      </c>
      <c r="J15" s="4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="2" customFormat="1" ht="45" customHeight="1" spans="1:31">
      <c r="A16" s="30" t="s">
        <v>31</v>
      </c>
      <c r="B16" s="31">
        <v>1600</v>
      </c>
      <c r="C16" s="31" t="s">
        <v>14</v>
      </c>
      <c r="D16" s="32" t="s">
        <v>15</v>
      </c>
      <c r="E16" s="31" t="s">
        <v>32</v>
      </c>
      <c r="F16" s="31">
        <v>35</v>
      </c>
      <c r="G16" s="33">
        <f t="shared" si="0"/>
        <v>56000</v>
      </c>
      <c r="H16" s="33">
        <f t="shared" si="1"/>
        <v>44800</v>
      </c>
      <c r="I16" s="30" t="s">
        <v>17</v>
      </c>
      <c r="J16" s="4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="4" customFormat="1" ht="45" customHeight="1" spans="1:31">
      <c r="A17" s="30" t="s">
        <v>31</v>
      </c>
      <c r="B17" s="34">
        <v>2000</v>
      </c>
      <c r="C17" s="31" t="s">
        <v>22</v>
      </c>
      <c r="D17" s="31" t="s">
        <v>29</v>
      </c>
      <c r="E17" s="31" t="s">
        <v>33</v>
      </c>
      <c r="F17" s="31">
        <v>35</v>
      </c>
      <c r="G17" s="33">
        <f t="shared" si="0"/>
        <v>70000</v>
      </c>
      <c r="H17" s="33">
        <f t="shared" si="1"/>
        <v>56000</v>
      </c>
      <c r="I17" s="30" t="s">
        <v>17</v>
      </c>
      <c r="J17" s="4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="4" customFormat="1" ht="45" customHeight="1" spans="1:31">
      <c r="A18" s="30" t="s">
        <v>31</v>
      </c>
      <c r="B18" s="34">
        <v>800</v>
      </c>
      <c r="C18" s="31" t="s">
        <v>34</v>
      </c>
      <c r="D18" s="31" t="s">
        <v>35</v>
      </c>
      <c r="E18" s="31" t="s">
        <v>36</v>
      </c>
      <c r="F18" s="31">
        <v>35</v>
      </c>
      <c r="G18" s="33">
        <f t="shared" si="0"/>
        <v>28000</v>
      </c>
      <c r="H18" s="33">
        <f t="shared" si="1"/>
        <v>22400</v>
      </c>
      <c r="I18" s="30" t="s">
        <v>17</v>
      </c>
      <c r="J18" s="40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="3" customFormat="1" ht="45" customHeight="1" spans="1:31">
      <c r="A19" s="30" t="s">
        <v>19</v>
      </c>
      <c r="B19" s="31">
        <v>100</v>
      </c>
      <c r="C19" s="31" t="s">
        <v>14</v>
      </c>
      <c r="D19" s="31" t="s">
        <v>37</v>
      </c>
      <c r="E19" s="31" t="s">
        <v>38</v>
      </c>
      <c r="F19" s="31">
        <v>200</v>
      </c>
      <c r="G19" s="33">
        <f t="shared" si="0"/>
        <v>20000</v>
      </c>
      <c r="H19" s="33">
        <f t="shared" si="1"/>
        <v>16000</v>
      </c>
      <c r="I19" s="30" t="s">
        <v>17</v>
      </c>
      <c r="J19" s="40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="3" customFormat="1" ht="45" customHeight="1" spans="1:31">
      <c r="A20" s="30" t="s">
        <v>20</v>
      </c>
      <c r="B20" s="31">
        <v>50</v>
      </c>
      <c r="C20" s="31" t="s">
        <v>14</v>
      </c>
      <c r="D20" s="31" t="s">
        <v>37</v>
      </c>
      <c r="E20" s="31" t="s">
        <v>38</v>
      </c>
      <c r="F20" s="31">
        <v>350</v>
      </c>
      <c r="G20" s="33">
        <f t="shared" si="0"/>
        <v>17500</v>
      </c>
      <c r="H20" s="33">
        <f t="shared" si="1"/>
        <v>14000</v>
      </c>
      <c r="I20" s="30" t="s">
        <v>17</v>
      </c>
      <c r="J20" s="4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="3" customFormat="1" ht="45" customHeight="1" spans="1:31">
      <c r="A21" s="30" t="s">
        <v>19</v>
      </c>
      <c r="B21" s="31">
        <v>290.3</v>
      </c>
      <c r="C21" s="31" t="s">
        <v>14</v>
      </c>
      <c r="D21" s="31" t="s">
        <v>39</v>
      </c>
      <c r="E21" s="31" t="s">
        <v>40</v>
      </c>
      <c r="F21" s="31">
        <v>200</v>
      </c>
      <c r="G21" s="33">
        <f t="shared" si="0"/>
        <v>58060</v>
      </c>
      <c r="H21" s="33">
        <f t="shared" si="1"/>
        <v>46448</v>
      </c>
      <c r="I21" s="30" t="s">
        <v>17</v>
      </c>
      <c r="J21" s="4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="3" customFormat="1" ht="36" customHeight="1" spans="1:31">
      <c r="A22" s="30" t="s">
        <v>20</v>
      </c>
      <c r="B22" s="31">
        <v>145.15</v>
      </c>
      <c r="C22" s="31" t="s">
        <v>14</v>
      </c>
      <c r="D22" s="31" t="s">
        <v>39</v>
      </c>
      <c r="E22" s="31" t="s">
        <v>40</v>
      </c>
      <c r="F22" s="31">
        <v>350</v>
      </c>
      <c r="G22" s="33">
        <f t="shared" si="0"/>
        <v>50802.5</v>
      </c>
      <c r="H22" s="33">
        <f t="shared" si="1"/>
        <v>40642</v>
      </c>
      <c r="I22" s="30" t="s">
        <v>17</v>
      </c>
      <c r="J22" s="4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="6" customFormat="1" ht="21.95" customHeight="1" spans="1:10">
      <c r="A23" s="35" t="s">
        <v>41</v>
      </c>
      <c r="B23" s="35"/>
      <c r="C23" s="35"/>
      <c r="D23" s="35"/>
      <c r="E23" s="35"/>
      <c r="F23" s="36"/>
      <c r="G23" s="36">
        <f>SUM(G7:G22)</f>
        <v>500612.5</v>
      </c>
      <c r="H23" s="36">
        <f>SUM(H7:H22)</f>
        <v>400490</v>
      </c>
      <c r="I23" s="30" t="s">
        <v>17</v>
      </c>
      <c r="J23" s="42"/>
    </row>
    <row r="24" s="7" customFormat="1" ht="0.75" customHeight="1" spans="1:10">
      <c r="A24" s="8"/>
      <c r="B24" s="37"/>
      <c r="C24" s="37"/>
      <c r="D24" s="38"/>
      <c r="E24" s="39"/>
      <c r="F24" s="37"/>
      <c r="G24" s="37"/>
      <c r="H24" s="37"/>
      <c r="I24" s="37"/>
      <c r="J24" s="12"/>
    </row>
  </sheetData>
  <mergeCells count="11">
    <mergeCell ref="A2:I2"/>
    <mergeCell ref="H3:I3"/>
    <mergeCell ref="C5:D5"/>
    <mergeCell ref="A23:E23"/>
    <mergeCell ref="A5:A6"/>
    <mergeCell ref="B5:B6"/>
    <mergeCell ref="E5:E6"/>
    <mergeCell ref="F5:F6"/>
    <mergeCell ref="G5:G6"/>
    <mergeCell ref="H5:H6"/>
    <mergeCell ref="I5:I6"/>
  </mergeCells>
  <pageMargins left="0.751388888888889" right="0.751388888888889" top="0.63" bottom="1" header="0.5" footer="0.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.6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依纞左手</cp:lastModifiedBy>
  <dcterms:created xsi:type="dcterms:W3CDTF">2019-11-01T01:19:00Z</dcterms:created>
  <cp:lastPrinted>2001-12-31T17:29:00Z</cp:lastPrinted>
  <dcterms:modified xsi:type="dcterms:W3CDTF">2020-04-29T02:14:41Z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