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2020\政府预算公开\预算草案公开\"/>
    </mc:Choice>
  </mc:AlternateContent>
  <bookViews>
    <workbookView xWindow="0" yWindow="0" windowWidth="21600" windowHeight="9270"/>
  </bookViews>
  <sheets>
    <sheet name="一般性转移支付分地区" sheetId="3" r:id="rId1"/>
    <sheet name="一般性转移支付分项目" sheetId="4" r:id="rId2"/>
    <sheet name="专项转移支付分地区" sheetId="2" r:id="rId3"/>
    <sheet name="专项转移支付分项目" sheetId="1" r:id="rId4"/>
  </sheets>
  <definedNames>
    <definedName name="_xlnm._FilterDatabase" localSheetId="1" hidden="1">一般性转移支付分项目!$A$3:$D$94</definedName>
    <definedName name="_xlnm._FilterDatabase" localSheetId="3" hidden="1">专项转移支付分项目!$A$3:$E$19</definedName>
    <definedName name="_xlnm.Print_Titles" localSheetId="1">一般性转移支付分项目!$3:$3</definedName>
    <definedName name="_xlnm.Print_Titles" localSheetId="3">专项转移支付分项目!$3:$3</definedName>
    <definedName name="编码" localSheetId="1">#REF!</definedName>
    <definedName name="编码">#REF!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4" i="4" l="1"/>
  <c r="D70" i="4"/>
  <c r="D64" i="4"/>
  <c r="D59" i="4"/>
  <c r="D57" i="4"/>
  <c r="D50" i="4"/>
  <c r="D45" i="4"/>
  <c r="D29" i="4"/>
  <c r="D28" i="4"/>
  <c r="C19" i="1"/>
  <c r="C5" i="1"/>
  <c r="C6" i="1"/>
  <c r="C7" i="1"/>
  <c r="C8" i="1"/>
  <c r="C9" i="1"/>
  <c r="C10" i="1"/>
  <c r="C11" i="1"/>
  <c r="C12" i="1"/>
  <c r="C13" i="1"/>
  <c r="C14" i="1"/>
  <c r="C15" i="1"/>
  <c r="C4" i="1"/>
  <c r="E19" i="1"/>
  <c r="D19" i="1"/>
  <c r="B5" i="2"/>
  <c r="B5" i="3"/>
</calcChain>
</file>

<file path=xl/sharedStrings.xml><?xml version="1.0" encoding="utf-8"?>
<sst xmlns="http://schemas.openxmlformats.org/spreadsheetml/2006/main" count="355" uniqueCount="225">
  <si>
    <t>文件号</t>
  </si>
  <si>
    <t>项目</t>
  </si>
  <si>
    <t>一般公共预算</t>
    <phoneticPr fontId="3" type="noConversion"/>
  </si>
  <si>
    <t>基金预算</t>
    <phoneticPr fontId="3" type="noConversion"/>
  </si>
  <si>
    <t>单位：元</t>
    <phoneticPr fontId="3" type="noConversion"/>
  </si>
  <si>
    <t>单位：万元</t>
  </si>
  <si>
    <t>预 算 科 目</t>
  </si>
  <si>
    <t>预算数</t>
  </si>
  <si>
    <t xml:space="preserve">  一般性转移支付收入</t>
  </si>
  <si>
    <t xml:space="preserve">    体制补助收入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</si>
  <si>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</si>
  <si>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</si>
  <si>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</si>
  <si>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</si>
  <si>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</si>
  <si>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</si>
  <si>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</si>
  <si>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</si>
  <si>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</si>
  <si>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</si>
  <si>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</si>
  <si>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</si>
  <si>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</si>
  <si>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</si>
  <si>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</si>
  <si>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社会保障和就业</t>
  </si>
  <si>
    <t xml:space="preserve">    节能环保</t>
  </si>
  <si>
    <t xml:space="preserve">    城乡社区</t>
  </si>
  <si>
    <t xml:space="preserve">    农林水</t>
  </si>
  <si>
    <t xml:space="preserve">    交通运输</t>
  </si>
  <si>
    <t xml:space="preserve">    商业服务业等</t>
  </si>
  <si>
    <t xml:space="preserve">    金融</t>
  </si>
  <si>
    <t xml:space="preserve">    粮油物资储备</t>
  </si>
  <si>
    <r>
      <t xml:space="preserve"> </t>
    </r>
    <r>
      <rPr>
        <sz val="11"/>
        <rFont val="宋体"/>
        <family val="3"/>
        <charset val="134"/>
      </rPr>
      <t xml:space="preserve">   灾害防治及应急管理</t>
    </r>
    <phoneticPr fontId="5" type="noConversion"/>
  </si>
  <si>
    <t xml:space="preserve">    其他收入</t>
  </si>
  <si>
    <t xml:space="preserve">    贫困地区转移支付收入</t>
    <phoneticPr fontId="5" type="noConversion"/>
  </si>
  <si>
    <t xml:space="preserve">    粮油物资储备共同财政事权转移支付收入</t>
    <phoneticPr fontId="5" type="noConversion"/>
  </si>
  <si>
    <t xml:space="preserve">    其他共同财政事权转移支付收入</t>
    <phoneticPr fontId="5" type="noConversion"/>
  </si>
  <si>
    <t>2020年上级对旺苍县一般性转移支付补助预算表</t>
    <phoneticPr fontId="5" type="noConversion"/>
  </si>
  <si>
    <t xml:space="preserve">    均衡性转移支付收入</t>
  </si>
  <si>
    <t xml:space="preserve">    革命老区转移支付收入</t>
    <phoneticPr fontId="5" type="noConversion"/>
  </si>
  <si>
    <t xml:space="preserve">    民族地区转移支付收入</t>
    <phoneticPr fontId="5" type="noConversion"/>
  </si>
  <si>
    <t xml:space="preserve">    边疆地区转移支付收入</t>
    <phoneticPr fontId="5" type="noConversion"/>
  </si>
  <si>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</si>
  <si>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</si>
  <si>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</si>
  <si>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</si>
  <si>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</si>
  <si>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</si>
  <si>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</si>
  <si>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phoneticPr fontId="5" type="noConversion"/>
  </si>
  <si>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</si>
  <si>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</si>
  <si>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</si>
  <si>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</si>
  <si>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</si>
  <si>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</si>
  <si>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</si>
  <si>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自然海洋气象等共同财政事权转移支付收入</t>
    <phoneticPr fontId="5" type="noConversion"/>
  </si>
  <si>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</si>
  <si>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</si>
  <si>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</si>
  <si>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phoneticPr fontId="5" type="noConversion"/>
  </si>
  <si>
    <t>2020年上级对旺苍县专项转移支付补助预算表</t>
    <phoneticPr fontId="5" type="noConversion"/>
  </si>
  <si>
    <t xml:space="preserve">    文化旅游体育与传媒</t>
    <phoneticPr fontId="5" type="noConversion"/>
  </si>
  <si>
    <t xml:space="preserve">    卫生健康</t>
    <phoneticPr fontId="5" type="noConversion"/>
  </si>
  <si>
    <t xml:space="preserve">    资源勘探工业信息等</t>
    <phoneticPr fontId="5" type="noConversion"/>
  </si>
  <si>
    <t xml:space="preserve">    自然资源海洋气象等</t>
    <phoneticPr fontId="5" type="noConversion"/>
  </si>
  <si>
    <t>2020年旺苍县上级下达专项转移支付情况表</t>
    <phoneticPr fontId="5" type="noConversion"/>
  </si>
  <si>
    <t>川财金（2020）1号</t>
    <phoneticPr fontId="5" type="noConversion"/>
  </si>
  <si>
    <t>关于调整下达2020年普惠金融发展专项资金预算指标的通知</t>
    <phoneticPr fontId="5" type="noConversion"/>
  </si>
  <si>
    <t>川财农（2019）170号</t>
    <phoneticPr fontId="5" type="noConversion"/>
  </si>
  <si>
    <t>关于提前下达2020年农村综合改革转移支付预算的通知</t>
    <phoneticPr fontId="5" type="noConversion"/>
  </si>
  <si>
    <t>关于提前下达2020年农村综合改革转移支付预算的通知</t>
    <phoneticPr fontId="5" type="noConversion"/>
  </si>
  <si>
    <t>川财农（2019）180号</t>
    <phoneticPr fontId="5" type="noConversion"/>
  </si>
  <si>
    <t>川财行（2019）184号</t>
    <phoneticPr fontId="5" type="noConversion"/>
  </si>
  <si>
    <t>关于提前下达2020年征兵经费预算的通知</t>
    <phoneticPr fontId="5" type="noConversion"/>
  </si>
  <si>
    <r>
      <t>川财农（2</t>
    </r>
    <r>
      <rPr>
        <sz val="10"/>
        <rFont val="宋体"/>
        <family val="3"/>
        <charset val="134"/>
      </rPr>
      <t>019）183号</t>
    </r>
    <phoneticPr fontId="5" type="noConversion"/>
  </si>
  <si>
    <t>川财社（2019）118号</t>
    <phoneticPr fontId="5" type="noConversion"/>
  </si>
  <si>
    <t>川财社（2019）127号</t>
    <phoneticPr fontId="5" type="noConversion"/>
  </si>
  <si>
    <t>川财社(2019)135号</t>
    <phoneticPr fontId="5" type="noConversion"/>
  </si>
  <si>
    <t>关于提前下达2020年度中央大中型水库移民后期扶持资金的通知</t>
    <phoneticPr fontId="5" type="noConversion"/>
  </si>
  <si>
    <r>
      <t>关于提前下达2</t>
    </r>
    <r>
      <rPr>
        <sz val="10"/>
        <rFont val="宋体"/>
        <family val="3"/>
        <charset val="134"/>
      </rPr>
      <t>020年中央和省级残疾人事业发展补助资金</t>
    </r>
    <phoneticPr fontId="5" type="noConversion"/>
  </si>
  <si>
    <t>关于提前下达2020年中央和省级财政医疗救助补助资金预算的通知</t>
    <phoneticPr fontId="5" type="noConversion"/>
  </si>
  <si>
    <t>关于提前下达2020年中央财政福彩公益金的通知</t>
    <phoneticPr fontId="5" type="noConversion"/>
  </si>
  <si>
    <t>川财资环（2019）67号</t>
    <phoneticPr fontId="5" type="noConversion"/>
  </si>
  <si>
    <t>关于提前下达2020年中央农村环境整治资金预算的通知</t>
    <phoneticPr fontId="5" type="noConversion"/>
  </si>
  <si>
    <t>川财行（2019）236号</t>
    <phoneticPr fontId="5" type="noConversion"/>
  </si>
  <si>
    <t>关于提前下达2020年中央食品监管补助资金和2020年省级市场监管专项资金</t>
    <phoneticPr fontId="5" type="noConversion"/>
  </si>
  <si>
    <t>川财社（2019）144号</t>
    <phoneticPr fontId="5" type="noConversion"/>
  </si>
  <si>
    <t>关于提前下达2020年重大传染病防控中央补助资金的通知</t>
    <phoneticPr fontId="5" type="noConversion"/>
  </si>
  <si>
    <t>合计</t>
    <phoneticPr fontId="5" type="noConversion"/>
  </si>
  <si>
    <t>小计</t>
    <phoneticPr fontId="5" type="noConversion"/>
  </si>
  <si>
    <t>金额</t>
    <phoneticPr fontId="3" type="noConversion"/>
  </si>
  <si>
    <t>类别</t>
    <phoneticPr fontId="3" type="noConversion"/>
  </si>
  <si>
    <t>2020年旺苍县上级下达一般性转移支付情况表</t>
    <phoneticPr fontId="5" type="noConversion"/>
  </si>
  <si>
    <t>常年基数</t>
    <phoneticPr fontId="5" type="noConversion"/>
  </si>
  <si>
    <r>
      <t>川财预（2</t>
    </r>
    <r>
      <rPr>
        <sz val="10"/>
        <rFont val="宋体"/>
        <family val="3"/>
        <charset val="134"/>
      </rPr>
      <t>019）110号</t>
    </r>
    <phoneticPr fontId="5" type="noConversion"/>
  </si>
  <si>
    <r>
      <t>川财建（2</t>
    </r>
    <r>
      <rPr>
        <sz val="10"/>
        <rFont val="宋体"/>
        <family val="3"/>
        <charset val="134"/>
      </rPr>
      <t>019）261号</t>
    </r>
    <phoneticPr fontId="5" type="noConversion"/>
  </si>
  <si>
    <r>
      <t>川财预（2</t>
    </r>
    <r>
      <rPr>
        <sz val="10"/>
        <rFont val="宋体"/>
        <family val="3"/>
        <charset val="134"/>
      </rPr>
      <t>019）115号</t>
    </r>
    <phoneticPr fontId="5" type="noConversion"/>
  </si>
  <si>
    <r>
      <t>川财农（2</t>
    </r>
    <r>
      <rPr>
        <sz val="10"/>
        <rFont val="宋体"/>
        <family val="3"/>
        <charset val="134"/>
      </rPr>
      <t>019）175号</t>
    </r>
    <phoneticPr fontId="5" type="noConversion"/>
  </si>
  <si>
    <r>
      <t>川财农（2</t>
    </r>
    <r>
      <rPr>
        <sz val="10"/>
        <rFont val="宋体"/>
        <family val="3"/>
        <charset val="134"/>
      </rPr>
      <t>019）184号</t>
    </r>
    <phoneticPr fontId="5" type="noConversion"/>
  </si>
  <si>
    <t>川财综（2019）030号</t>
    <phoneticPr fontId="5" type="noConversion"/>
  </si>
  <si>
    <t>川财综（2019）031号</t>
    <phoneticPr fontId="5" type="noConversion"/>
  </si>
  <si>
    <r>
      <t>川财金（2</t>
    </r>
    <r>
      <rPr>
        <sz val="10"/>
        <rFont val="宋体"/>
        <family val="3"/>
        <charset val="134"/>
      </rPr>
      <t>019）068号</t>
    </r>
    <phoneticPr fontId="5" type="noConversion"/>
  </si>
  <si>
    <t>川财金（2019）069号</t>
    <phoneticPr fontId="5" type="noConversion"/>
  </si>
  <si>
    <r>
      <t>川财社（2</t>
    </r>
    <r>
      <rPr>
        <sz val="10"/>
        <rFont val="宋体"/>
        <family val="3"/>
        <charset val="134"/>
      </rPr>
      <t>019）120号</t>
    </r>
    <phoneticPr fontId="5" type="noConversion"/>
  </si>
  <si>
    <r>
      <t>川财农（2</t>
    </r>
    <r>
      <rPr>
        <sz val="10"/>
        <rFont val="宋体"/>
        <family val="3"/>
        <charset val="134"/>
      </rPr>
      <t>019）201号</t>
    </r>
    <phoneticPr fontId="5" type="noConversion"/>
  </si>
  <si>
    <t>川财农（2019）203号</t>
    <phoneticPr fontId="5" type="noConversion"/>
  </si>
  <si>
    <t>川财农（2019）197号</t>
    <phoneticPr fontId="5" type="noConversion"/>
  </si>
  <si>
    <t>川财农（2019）202号</t>
    <phoneticPr fontId="5" type="noConversion"/>
  </si>
  <si>
    <t>川财社（2019）117号</t>
    <phoneticPr fontId="5" type="noConversion"/>
  </si>
  <si>
    <t>川财农（2019）207号</t>
    <phoneticPr fontId="5" type="noConversion"/>
  </si>
  <si>
    <t>川财行（2019）231号</t>
    <phoneticPr fontId="5" type="noConversion"/>
  </si>
  <si>
    <t>川财社（2019）132号</t>
    <phoneticPr fontId="5" type="noConversion"/>
  </si>
  <si>
    <t>川财社（2019）131号</t>
    <phoneticPr fontId="5" type="noConversion"/>
  </si>
  <si>
    <r>
      <t>川财社（2</t>
    </r>
    <r>
      <rPr>
        <sz val="10"/>
        <rFont val="宋体"/>
        <family val="3"/>
        <charset val="134"/>
      </rPr>
      <t>019）122号</t>
    </r>
    <phoneticPr fontId="5" type="noConversion"/>
  </si>
  <si>
    <t>川财资环(2019)62号</t>
    <phoneticPr fontId="5" type="noConversion"/>
  </si>
  <si>
    <t>川财资环(2019)63号</t>
    <phoneticPr fontId="5" type="noConversion"/>
  </si>
  <si>
    <t>川财社(2019)121号</t>
    <phoneticPr fontId="5" type="noConversion"/>
  </si>
  <si>
    <t>川财社（2019）133号</t>
    <phoneticPr fontId="5" type="noConversion"/>
  </si>
  <si>
    <t>川财教（2019）243号</t>
    <phoneticPr fontId="5" type="noConversion"/>
  </si>
  <si>
    <t>川财教（2019）213号</t>
    <phoneticPr fontId="5" type="noConversion"/>
  </si>
  <si>
    <t>川财教（2019）239号</t>
    <phoneticPr fontId="5" type="noConversion"/>
  </si>
  <si>
    <t>川财教（2019）245号</t>
    <phoneticPr fontId="5" type="noConversion"/>
  </si>
  <si>
    <t>川财教（2019）241号</t>
    <phoneticPr fontId="5" type="noConversion"/>
  </si>
  <si>
    <t>川财教（2019）240号</t>
    <phoneticPr fontId="5" type="noConversion"/>
  </si>
  <si>
    <t>川财社（2019）143号</t>
    <phoneticPr fontId="5" type="noConversion"/>
  </si>
  <si>
    <t>川财社（2019）142号</t>
    <phoneticPr fontId="5" type="noConversion"/>
  </si>
  <si>
    <t>川财社（2019）145号</t>
    <phoneticPr fontId="5" type="noConversion"/>
  </si>
  <si>
    <t>川财社（2019）139号</t>
    <phoneticPr fontId="5" type="noConversion"/>
  </si>
  <si>
    <t>川财社（2019）140号</t>
    <phoneticPr fontId="5" type="noConversion"/>
  </si>
  <si>
    <t>川财教(2019)246号</t>
    <phoneticPr fontId="5" type="noConversion"/>
  </si>
  <si>
    <t>川财社（2019）128号</t>
    <phoneticPr fontId="5" type="noConversion"/>
  </si>
  <si>
    <t>川财社(2019)114号</t>
    <phoneticPr fontId="5" type="noConversion"/>
  </si>
  <si>
    <t>川财社(2019)113号</t>
    <phoneticPr fontId="5" type="noConversion"/>
  </si>
  <si>
    <t>川财行（2019）189号</t>
    <phoneticPr fontId="5" type="noConversion"/>
  </si>
  <si>
    <t>川财社（2019）129号</t>
    <phoneticPr fontId="5" type="noConversion"/>
  </si>
  <si>
    <r>
      <t>川财社（2</t>
    </r>
    <r>
      <rPr>
        <sz val="10"/>
        <rFont val="宋体"/>
        <family val="3"/>
        <charset val="134"/>
      </rPr>
      <t>019）134号</t>
    </r>
    <phoneticPr fontId="5" type="noConversion"/>
  </si>
  <si>
    <t>川财行（2019）234号</t>
    <phoneticPr fontId="5" type="noConversion"/>
  </si>
  <si>
    <t>常年基数</t>
    <phoneticPr fontId="5" type="noConversion"/>
  </si>
  <si>
    <t>定额结算</t>
    <phoneticPr fontId="5" type="noConversion"/>
  </si>
  <si>
    <t>调整工资转移支付（艰边）</t>
    <phoneticPr fontId="5" type="noConversion"/>
  </si>
  <si>
    <t>农村公卫和基层医疗卫生事业单位绩效工资转移支付</t>
    <phoneticPr fontId="5" type="noConversion"/>
  </si>
  <si>
    <t>农村税费改革补助</t>
    <phoneticPr fontId="5" type="noConversion"/>
  </si>
  <si>
    <t>关破企业转移支付</t>
    <phoneticPr fontId="5" type="noConversion"/>
  </si>
  <si>
    <t>调整工资转移支付（不含艰边）</t>
    <phoneticPr fontId="5" type="noConversion"/>
  </si>
  <si>
    <t>工商质监下划基数</t>
    <phoneticPr fontId="5" type="noConversion"/>
  </si>
  <si>
    <t>国企职教幼教退休教师待遇专项补助</t>
    <phoneticPr fontId="5" type="noConversion"/>
  </si>
  <si>
    <r>
      <t>关于提前下达2</t>
    </r>
    <r>
      <rPr>
        <sz val="10"/>
        <rFont val="宋体"/>
        <family val="3"/>
        <charset val="134"/>
      </rPr>
      <t>020年部分转移支付资金的通知</t>
    </r>
    <phoneticPr fontId="5" type="noConversion"/>
  </si>
  <si>
    <t>关于提前下达2020年部分转移支付资金的通知（统筹部分）</t>
    <phoneticPr fontId="5" type="noConversion"/>
  </si>
  <si>
    <t>关于提前下达2020年部分转移支付资金的通知（禁止开发区）</t>
    <phoneticPr fontId="5" type="noConversion"/>
  </si>
  <si>
    <r>
      <t>关于预下达2</t>
    </r>
    <r>
      <rPr>
        <sz val="10"/>
        <rFont val="宋体"/>
        <family val="3"/>
        <charset val="134"/>
      </rPr>
      <t>020年常规产粮大县奖励资金预算的通知</t>
    </r>
    <phoneticPr fontId="5" type="noConversion"/>
  </si>
  <si>
    <r>
      <t>关于提前下达2</t>
    </r>
    <r>
      <rPr>
        <sz val="10"/>
        <rFont val="宋体"/>
        <family val="3"/>
        <charset val="134"/>
      </rPr>
      <t>020年成品油税费改革转移支付的通知</t>
    </r>
    <phoneticPr fontId="5" type="noConversion"/>
  </si>
  <si>
    <r>
      <t>关于提前下达2</t>
    </r>
    <r>
      <rPr>
        <sz val="10"/>
        <rFont val="宋体"/>
        <family val="3"/>
        <charset val="134"/>
      </rPr>
      <t>020年中央和省级财政专项扶贫资金预算的通知</t>
    </r>
    <phoneticPr fontId="5" type="noConversion"/>
  </si>
  <si>
    <r>
      <t>关于提前下达2</t>
    </r>
    <r>
      <rPr>
        <sz val="10"/>
        <rFont val="宋体"/>
        <family val="3"/>
        <charset val="134"/>
      </rPr>
      <t>020年中央和省级财政水利发展资金预算的通知</t>
    </r>
    <phoneticPr fontId="5" type="noConversion"/>
  </si>
  <si>
    <r>
      <t>关于提前下达2</t>
    </r>
    <r>
      <rPr>
        <sz val="10"/>
        <rFont val="宋体"/>
        <family val="3"/>
        <charset val="134"/>
      </rPr>
      <t>020年部分省级财政城镇保障性安居工程补助资金预算的通知</t>
    </r>
    <phoneticPr fontId="5" type="noConversion"/>
  </si>
  <si>
    <t>关于提前预通知2020年部分中央财政城镇保障性安居工程补助资金预算的通知，根据川财综（2020)2号文调减1619万元</t>
    <phoneticPr fontId="5" type="noConversion"/>
  </si>
  <si>
    <r>
      <t>关于提前下达中央财政农业保险保费补贴2</t>
    </r>
    <r>
      <rPr>
        <sz val="10"/>
        <rFont val="宋体"/>
        <family val="3"/>
        <charset val="134"/>
      </rPr>
      <t>020年预算指标的通知</t>
    </r>
    <phoneticPr fontId="5" type="noConversion"/>
  </si>
  <si>
    <t>关于提前下达省级财政保险保费补贴2020年预算指标的通知</t>
    <phoneticPr fontId="5" type="noConversion"/>
  </si>
  <si>
    <r>
      <t>关于提前下达2</t>
    </r>
    <r>
      <rPr>
        <sz val="10"/>
        <rFont val="宋体"/>
        <family val="3"/>
        <charset val="134"/>
      </rPr>
      <t>020年城乡居民基本养老保险中央和省级补助经费预算的通知</t>
    </r>
    <phoneticPr fontId="5" type="noConversion"/>
  </si>
  <si>
    <t>关于提前下达2020年中央和省级残疾人事业发展补助资金的通知</t>
    <phoneticPr fontId="5" type="noConversion"/>
  </si>
  <si>
    <r>
      <t>关于提前下达2</t>
    </r>
    <r>
      <rPr>
        <sz val="10"/>
        <rFont val="宋体"/>
        <family val="3"/>
        <charset val="134"/>
      </rPr>
      <t>020年中央财政农田建设补助资金的通知</t>
    </r>
    <phoneticPr fontId="5" type="noConversion"/>
  </si>
  <si>
    <t>关于提前下达2020年中央财政农业资源及生态保护补助资金的通知</t>
    <phoneticPr fontId="5" type="noConversion"/>
  </si>
  <si>
    <t>关于提前下达2020年中央财政农业生产发展资金的通知</t>
    <phoneticPr fontId="5" type="noConversion"/>
  </si>
  <si>
    <t>关于提前下达2020年中央财政动物防疫等补助经费的通知</t>
    <phoneticPr fontId="5" type="noConversion"/>
  </si>
  <si>
    <t>关于提前下达2020年中央和省级困难群众救助补助资金的通知</t>
    <phoneticPr fontId="5" type="noConversion"/>
  </si>
  <si>
    <t>关于提前下达2020年省级财政农业公共安全与资源保护利用工程共同财政事权转移支付资金</t>
    <phoneticPr fontId="5" type="noConversion"/>
  </si>
  <si>
    <t>关于提前下达2020年审计专项经费的通知</t>
    <phoneticPr fontId="5" type="noConversion"/>
  </si>
  <si>
    <t>关于提前下达2020年省级民政事业补助资金的通知</t>
    <phoneticPr fontId="5" type="noConversion"/>
  </si>
  <si>
    <t>关于提前下达2020年省级社会救助救济补助资金的通知</t>
    <phoneticPr fontId="5" type="noConversion"/>
  </si>
  <si>
    <r>
      <t>关于提前下达2</t>
    </r>
    <r>
      <rPr>
        <sz val="10"/>
        <rFont val="宋体"/>
        <family val="3"/>
        <charset val="134"/>
      </rPr>
      <t>020年高校毕业生“三支一扶”计划中央和省级财政补助资金的通知</t>
    </r>
    <phoneticPr fontId="5" type="noConversion"/>
  </si>
  <si>
    <t>关于提前下达2020年中央财政林业改革发展资金预算的通知</t>
    <phoneticPr fontId="5" type="noConversion"/>
  </si>
  <si>
    <t>关于提前下达2020年度中央和省级财政就业创业补助资金预算指标的通知</t>
    <phoneticPr fontId="5" type="noConversion"/>
  </si>
  <si>
    <t>关于提前下达2020年省级财政养老服务业发展补助资金的通知</t>
    <phoneticPr fontId="5" type="noConversion"/>
  </si>
  <si>
    <t>关于提前下达2020年义务教育薄弱改造环节改善与能力提升（优化教育资源配置）中央补助资金预算的通知</t>
    <phoneticPr fontId="5" type="noConversion"/>
  </si>
  <si>
    <t>关于提前下达2020年学生资助（普通高中部分）中央补助资金预算的通知（助学金445万，免学费56万）</t>
    <phoneticPr fontId="5" type="noConversion"/>
  </si>
  <si>
    <t>关于提前下达2020年教育类政策性项目省级补助资金预算的通知（义教公用经费）</t>
    <phoneticPr fontId="5" type="noConversion"/>
  </si>
  <si>
    <t>关于提前下达2020年教育类政策性项目省级补助资金预算的通知（农村教师生活补助）</t>
    <phoneticPr fontId="5" type="noConversion"/>
  </si>
  <si>
    <t>关于提前下达2020年教育类政策性项目省级补助资金预算的通知（义教作业本费53万、家庭经济困难学生生活补助267万、校舍维修改造145万）</t>
    <phoneticPr fontId="5" type="noConversion"/>
  </si>
  <si>
    <t>关于提前下达2020年教育类政策性项目省级补助资金预算的通知（减免幼儿保教费）</t>
    <phoneticPr fontId="5" type="noConversion"/>
  </si>
  <si>
    <t>关于提前下达2020年教育类政策性项目省级补助资金预算的通知（中职助学金52万、中职免学费91万、建档立卡中职特别资助36万、普高助学金56万、普高免学费68万、建档立卡本专科大学生特别资金262万）</t>
    <phoneticPr fontId="5" type="noConversion"/>
  </si>
  <si>
    <t>关于提前下达2020年教育类政策性项目省级补助资金预算的通知（普高公用经费）</t>
    <phoneticPr fontId="5" type="noConversion"/>
  </si>
  <si>
    <t>关于提前下达2020年教育类政策性项目省级补助资金预算的通知（中职教育9+3扩面）</t>
    <phoneticPr fontId="5" type="noConversion"/>
  </si>
  <si>
    <t>关于提前下达2020年中央城乡义务教育补助经费预算的通知（义教公用经费）</t>
    <phoneticPr fontId="5" type="noConversion"/>
  </si>
  <si>
    <t>关于提前下达2020年中央城乡义务教育补助经费预算的通知（特岗教师）</t>
    <phoneticPr fontId="5" type="noConversion"/>
  </si>
  <si>
    <t>关于提前下达2020年中央城乡义务教育补助经费预算的通知（家庭经济困难学生生活补助682万、校舍改造维修556万、农村义教综合奖补328万、学生营养改善计划980万）</t>
    <phoneticPr fontId="5" type="noConversion"/>
  </si>
  <si>
    <t>关于提前下达2020年学生资助（中等职业教育）中央补助资金预算的通知（免学费326.7万，助学金228.8万，奖学金2.2万）</t>
    <phoneticPr fontId="5" type="noConversion"/>
  </si>
  <si>
    <t>关于提前下达2020年医疗服务与保障能力提升（中医药事业传承与发展部分）中央补助资金的通知</t>
    <phoneticPr fontId="5" type="noConversion"/>
  </si>
  <si>
    <t>关于提前下达2020年计划生育四项制度中央和省级补助资金的通知</t>
    <phoneticPr fontId="5" type="noConversion"/>
  </si>
  <si>
    <t>关于提前下达2020年基本公共卫生服务中央和省级补助资金的额通知</t>
    <phoneticPr fontId="5" type="noConversion"/>
  </si>
  <si>
    <t>关于提前下达2020年基本药物制度中央和省级补助资金的通知</t>
    <phoneticPr fontId="5" type="noConversion"/>
  </si>
  <si>
    <t>关于提前下达2020年医疗服务与保障能力提升中央和省级补助资金的通知</t>
    <phoneticPr fontId="5" type="noConversion"/>
  </si>
  <si>
    <t>关于提前下达2020年公共体育场馆向社会免费或低收费开放中央和省级补助资金预算的通知</t>
    <phoneticPr fontId="5" type="noConversion"/>
  </si>
  <si>
    <t>关于提前下达2020年度省级财政困难群众社会保险个人缴费代缴资金的通知</t>
    <phoneticPr fontId="5" type="noConversion"/>
  </si>
  <si>
    <t>关于提前下达2020年中央和省级财政优抚对象医疗补助资金的通知</t>
    <phoneticPr fontId="5" type="noConversion"/>
  </si>
  <si>
    <t>关于提前下达2020年中央和省级财政优抚对象抚恤和生活补助资金的通知</t>
    <phoneticPr fontId="5" type="noConversion"/>
  </si>
  <si>
    <t>关于提前下达2020年政法纪检监察转移支付资金的通知</t>
    <phoneticPr fontId="5" type="noConversion"/>
  </si>
  <si>
    <t>关于提前下达2020年企业军转干部生活困难补助资金</t>
    <phoneticPr fontId="5" type="noConversion"/>
  </si>
  <si>
    <t>关于提前下达中央和省级财政退役安置补助资金的通知</t>
    <phoneticPr fontId="5" type="noConversion"/>
  </si>
  <si>
    <t>关于提前下达省级政法转移支付资金的通知</t>
    <phoneticPr fontId="5" type="noConversion"/>
  </si>
  <si>
    <t>固定数额补助</t>
    <phoneticPr fontId="5" type="noConversion"/>
  </si>
  <si>
    <t>结算补助</t>
    <phoneticPr fontId="5" type="noConversion"/>
  </si>
  <si>
    <t>企事业划转补助收入</t>
    <phoneticPr fontId="5" type="noConversion"/>
  </si>
  <si>
    <t>均衡性转移支付</t>
    <phoneticPr fontId="5" type="noConversion"/>
  </si>
  <si>
    <t>县级基本财力保障机制奖补</t>
    <phoneticPr fontId="5" type="noConversion"/>
  </si>
  <si>
    <t>革命老区转移支付</t>
    <phoneticPr fontId="5" type="noConversion"/>
  </si>
  <si>
    <t>重点生态功能区转移支付</t>
    <phoneticPr fontId="5" type="noConversion"/>
  </si>
  <si>
    <t>其它一般性转移支付</t>
    <phoneticPr fontId="5" type="noConversion"/>
  </si>
  <si>
    <t>产（粮）油大县奖励支出</t>
    <phoneticPr fontId="5" type="noConversion"/>
  </si>
  <si>
    <t>交通运输共同财政事权转移支付</t>
    <phoneticPr fontId="5" type="noConversion"/>
  </si>
  <si>
    <t>贫困地区转移支付</t>
    <phoneticPr fontId="5" type="noConversion"/>
  </si>
  <si>
    <t>农林水财政共同财政事权转移支付</t>
    <phoneticPr fontId="5" type="noConversion"/>
  </si>
  <si>
    <t>住房保障共同财政事权转移支付</t>
    <phoneticPr fontId="5" type="noConversion"/>
  </si>
  <si>
    <t>社会保障和就业共同财政事权转移支付</t>
    <phoneticPr fontId="5" type="noConversion"/>
  </si>
  <si>
    <t>医疗卫生共同财政事权转移支付</t>
    <phoneticPr fontId="5" type="noConversion"/>
  </si>
  <si>
    <t>教育财政共同事权转移支付</t>
    <phoneticPr fontId="5" type="noConversion"/>
  </si>
  <si>
    <t>公共安全共同财政事权转移支付</t>
    <phoneticPr fontId="5" type="noConversion"/>
  </si>
  <si>
    <t>教师工资转移支付</t>
    <phoneticPr fontId="5" type="noConversion"/>
  </si>
  <si>
    <t>固定数额补助</t>
    <phoneticPr fontId="5" type="noConversion"/>
  </si>
  <si>
    <t>关破企业教师市级补助</t>
    <phoneticPr fontId="5" type="noConversion"/>
  </si>
  <si>
    <t>结算补助</t>
    <phoneticPr fontId="5" type="noConversion"/>
  </si>
  <si>
    <t>关于提前下达2020年中央财政林业草原生态保护恢复资金预算的通知</t>
    <phoneticPr fontId="5" type="noConversion"/>
  </si>
  <si>
    <t>关于提前下达2020年“三区”人才计划教师专项计划中央补助资金预算的通知</t>
    <phoneticPr fontId="5" type="noConversion"/>
  </si>
  <si>
    <t xml:space="preserve">    教育共同财政事权转移支付收入</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</si>
</sst>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Red]\(0\)"/>
    <numFmt numFmtId="178" formatCode="0_ "/>
  </numFmts>
  <fonts count="16">
    <font>
      <sz val="11"/>
      <color theme="1"/>
      <name val="等线"/>
      <family val="2"/>
      <charset val="134"/>
      <scheme val="minor"/>
    </font>
    <font>
      <sz val="12"/>
      <name val="Times New Roman"/>
      <family val="1"/>
    </font>
    <font>
      <sz val="10"/>
      <name val="宋体"/>
      <family val="3"/>
      <charset val="134"/>
    </font>
    <font>
      <sz val="9"/>
      <name val="等线"/>
      <family val="2"/>
      <charset val="134"/>
      <scheme val="minor"/>
    </font>
    <font>
      <b/>
      <sz val="24"/>
      <name val="方正大标宋简体"/>
      <charset val="134"/>
    </font>
    <font>
      <sz val="9"/>
      <name val="宋体"/>
      <family val="3"/>
      <charset val="134"/>
    </font>
    <font>
      <b/>
      <sz val="10"/>
      <name val="Times New Roman"/>
      <family val="1"/>
    </font>
    <font>
      <b/>
      <sz val="10"/>
      <name val="宋体"/>
      <family val="3"/>
      <charset val="134"/>
    </font>
    <font>
      <sz val="10"/>
      <name val="Arial"/>
      <family val="2"/>
    </font>
    <font>
      <b/>
      <sz val="9"/>
      <name val="方正大标宋简体"/>
      <charset val="134"/>
    </font>
    <font>
      <sz val="12"/>
      <name val="宋体"/>
      <family val="3"/>
      <charset val="134"/>
    </font>
    <font>
      <sz val="14"/>
      <name val="黑体"/>
      <family val="3"/>
      <charset val="134"/>
    </font>
    <font>
      <b/>
      <sz val="18"/>
      <name val="宋体"/>
      <family val="3"/>
      <charset val="134"/>
    </font>
    <font>
      <b/>
      <sz val="12"/>
      <name val="宋体"/>
      <family val="3"/>
      <charset val="134"/>
    </font>
    <font>
      <b/>
      <sz val="11"/>
      <name val="宋体"/>
      <family val="3"/>
      <charset val="134"/>
    </font>
    <font>
      <sz val="1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xf numFmtId="0" fontId="8" fillId="0" borderId="0"/>
    <xf numFmtId="0" fontId="10" fillId="0" borderId="0"/>
    <xf numFmtId="0" fontId="10" fillId="0" borderId="0"/>
    <xf numFmtId="0" fontId="10" fillId="0" borderId="0"/>
  </cellStyleXfs>
  <cellXfs count="32">
    <xf numFmtId="0" fontId="0" fillId="0" borderId="0" xfId="0">
      <alignment vertical="center"/>
    </xf>
    <xf numFmtId="0" fontId="2" fillId="0" borderId="0" xfId="1" applyFont="1"/>
    <xf numFmtId="0" fontId="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2" fillId="0" borderId="1" xfId="2" applyFont="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0" borderId="1" xfId="2" applyFont="1" applyBorder="1" applyAlignment="1">
      <alignment horizontal="left" vertical="center" wrapText="1"/>
    </xf>
    <xf numFmtId="0" fontId="4" fillId="0" borderId="0" xfId="1" applyFont="1" applyBorder="1" applyAlignment="1">
      <alignment horizontal="center" vertical="center" wrapText="1"/>
    </xf>
    <xf numFmtId="0" fontId="9" fillId="0" borderId="0" xfId="1" applyFont="1" applyBorder="1" applyAlignment="1">
      <alignment horizontal="right" vertical="center" wrapText="1"/>
    </xf>
    <xf numFmtId="0" fontId="4" fillId="0" borderId="0" xfId="1" applyFont="1" applyBorder="1" applyAlignment="1">
      <alignment horizontal="center" vertical="center" wrapText="1"/>
    </xf>
    <xf numFmtId="0" fontId="11" fillId="0" borderId="0" xfId="3" applyFont="1" applyFill="1" applyAlignment="1">
      <alignment vertical="center"/>
    </xf>
    <xf numFmtId="0" fontId="10" fillId="0" borderId="0" xfId="4" applyFont="1" applyAlignment="1">
      <alignment horizontal="right" vertical="center"/>
    </xf>
    <xf numFmtId="0" fontId="10" fillId="0" borderId="0" xfId="4" applyFont="1" applyFill="1" applyAlignment="1">
      <alignment vertical="center"/>
    </xf>
    <xf numFmtId="176" fontId="10" fillId="0" borderId="0" xfId="4" applyNumberFormat="1" applyFont="1" applyAlignment="1">
      <alignment horizontal="right"/>
    </xf>
    <xf numFmtId="0" fontId="13" fillId="0" borderId="1" xfId="4" applyFont="1" applyFill="1" applyBorder="1" applyAlignment="1">
      <alignment horizontal="center" vertical="center"/>
    </xf>
    <xf numFmtId="49" fontId="14" fillId="0" borderId="1" xfId="5" applyNumberFormat="1" applyFont="1" applyFill="1" applyBorder="1" applyAlignment="1">
      <alignment horizontal="left" vertical="center"/>
    </xf>
    <xf numFmtId="177" fontId="14" fillId="0" borderId="1" xfId="5" applyNumberFormat="1" applyFont="1" applyFill="1" applyBorder="1" applyAlignment="1">
      <alignment horizontal="center" vertical="center"/>
    </xf>
    <xf numFmtId="49" fontId="15" fillId="0" borderId="1" xfId="5" applyNumberFormat="1" applyFont="1" applyFill="1" applyBorder="1" applyAlignment="1">
      <alignment horizontal="left" vertical="center"/>
    </xf>
    <xf numFmtId="177" fontId="15" fillId="0" borderId="1" xfId="5" applyNumberFormat="1" applyFont="1" applyFill="1" applyBorder="1" applyAlignment="1">
      <alignment horizontal="center" vertical="center"/>
    </xf>
    <xf numFmtId="0" fontId="12" fillId="0" borderId="0" xfId="4" applyFont="1" applyAlignment="1">
      <alignment horizontal="center" vertical="center" wrapText="1"/>
    </xf>
    <xf numFmtId="0" fontId="4" fillId="0" borderId="0" xfId="1" applyFont="1" applyBorder="1" applyAlignment="1">
      <alignment horizontal="center" vertical="center" wrapText="1"/>
    </xf>
    <xf numFmtId="0" fontId="15" fillId="0" borderId="1" xfId="5" applyNumberFormat="1" applyFont="1" applyFill="1" applyBorder="1" applyAlignment="1">
      <alignment horizontal="center" vertical="center"/>
    </xf>
    <xf numFmtId="0" fontId="15" fillId="0" borderId="1" xfId="3" applyFont="1" applyFill="1" applyBorder="1" applyAlignment="1">
      <alignment vertical="center"/>
    </xf>
    <xf numFmtId="0" fontId="2" fillId="0" borderId="1" xfId="2" applyFont="1" applyBorder="1" applyAlignment="1">
      <alignment vertical="center" wrapText="1"/>
    </xf>
    <xf numFmtId="0" fontId="2" fillId="0" borderId="0" xfId="1" applyFont="1" applyAlignment="1">
      <alignment horizontal="center" vertical="center"/>
    </xf>
    <xf numFmtId="0" fontId="15" fillId="0" borderId="1" xfId="3" applyFont="1" applyFill="1" applyBorder="1" applyAlignment="1">
      <alignment horizontal="center" vertical="center"/>
    </xf>
    <xf numFmtId="178" fontId="15" fillId="0" borderId="1" xfId="5" applyNumberFormat="1" applyFont="1" applyFill="1" applyBorder="1" applyAlignment="1">
      <alignment horizontal="center" vertical="center"/>
    </xf>
  </cellXfs>
  <cellStyles count="6">
    <cellStyle name="常规" xfId="0" builtinId="0"/>
    <cellStyle name="常规 10 4 3 2" xfId="4"/>
    <cellStyle name="常规_(陈诚修改稿)2006年全省及省级财政决算及07年预算执行情况表(A4 留底自用) 2" xfId="3"/>
    <cellStyle name="常规_200704(第一稿）" xfId="5"/>
    <cellStyle name="常规_Sheet1_提前告知转移支付" xfId="2"/>
    <cellStyle name="常规_提前告知转移支付及专款表（收文登记）"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3"/>
  <sheetViews>
    <sheetView tabSelected="1" workbookViewId="0">
      <selection activeCell="H17" sqref="H17"/>
    </sheetView>
  </sheetViews>
  <sheetFormatPr defaultRowHeight="14.25"/>
  <cols>
    <col min="1" max="1" width="54.375" customWidth="1"/>
    <col min="2" max="2" width="20.625" customWidth="1"/>
  </cols>
  <sheetData>
    <row r="1" spans="1:2" ht="18.75">
      <c r="A1" s="15"/>
      <c r="B1" s="16"/>
    </row>
    <row r="2" spans="1:2" ht="22.5">
      <c r="A2" s="24" t="s">
        <v>38</v>
      </c>
      <c r="B2" s="24"/>
    </row>
    <row r="3" spans="1:2">
      <c r="A3" s="17"/>
      <c r="B3" s="18" t="s">
        <v>5</v>
      </c>
    </row>
    <row r="4" spans="1:2">
      <c r="A4" s="19" t="s">
        <v>6</v>
      </c>
      <c r="B4" s="19" t="s">
        <v>7</v>
      </c>
    </row>
    <row r="5" spans="1:2">
      <c r="A5" s="20" t="s">
        <v>8</v>
      </c>
      <c r="B5" s="21">
        <f>SUM(B6:B40)</f>
        <v>181487</v>
      </c>
    </row>
    <row r="6" spans="1:2">
      <c r="A6" s="22" t="s">
        <v>9</v>
      </c>
      <c r="B6" s="26"/>
    </row>
    <row r="7" spans="1:2">
      <c r="A7" s="22" t="s">
        <v>39</v>
      </c>
      <c r="B7" s="23">
        <v>58971</v>
      </c>
    </row>
    <row r="8" spans="1:2">
      <c r="A8" s="22" t="s">
        <v>40</v>
      </c>
      <c r="B8" s="23">
        <v>2140</v>
      </c>
    </row>
    <row r="9" spans="1:2">
      <c r="A9" s="22" t="s">
        <v>41</v>
      </c>
      <c r="B9" s="23"/>
    </row>
    <row r="10" spans="1:2">
      <c r="A10" s="22" t="s">
        <v>42</v>
      </c>
      <c r="B10" s="23"/>
    </row>
    <row r="11" spans="1:2">
      <c r="A11" s="22" t="s">
        <v>35</v>
      </c>
      <c r="B11" s="23">
        <v>8878</v>
      </c>
    </row>
    <row r="12" spans="1:2">
      <c r="A12" s="22" t="s">
        <v>10</v>
      </c>
      <c r="B12" s="23">
        <v>11842</v>
      </c>
    </row>
    <row r="13" spans="1:2">
      <c r="A13" s="22" t="s">
        <v>11</v>
      </c>
      <c r="B13" s="23">
        <v>2992</v>
      </c>
    </row>
    <row r="14" spans="1:2">
      <c r="A14" s="22" t="s">
        <v>12</v>
      </c>
      <c r="B14" s="23"/>
    </row>
    <row r="15" spans="1:2">
      <c r="A15" s="22" t="s">
        <v>13</v>
      </c>
      <c r="B15" s="23">
        <v>2092</v>
      </c>
    </row>
    <row r="16" spans="1:2">
      <c r="A16" s="22" t="s">
        <v>14</v>
      </c>
      <c r="B16" s="23">
        <v>1258</v>
      </c>
    </row>
    <row r="17" spans="1:2">
      <c r="A17" s="22" t="s">
        <v>15</v>
      </c>
      <c r="B17" s="23">
        <v>3690</v>
      </c>
    </row>
    <row r="18" spans="1:2">
      <c r="A18" s="22" t="s">
        <v>16</v>
      </c>
      <c r="B18" s="23">
        <v>18193</v>
      </c>
    </row>
    <row r="19" spans="1:2">
      <c r="A19" s="27" t="s">
        <v>43</v>
      </c>
      <c r="B19" s="23"/>
    </row>
    <row r="20" spans="1:2">
      <c r="A20" s="27" t="s">
        <v>44</v>
      </c>
      <c r="B20" s="30"/>
    </row>
    <row r="21" spans="1:2">
      <c r="A21" s="27" t="s">
        <v>45</v>
      </c>
      <c r="B21" s="23"/>
    </row>
    <row r="22" spans="1:2">
      <c r="A22" s="27" t="s">
        <v>46</v>
      </c>
      <c r="B22" s="23">
        <v>1442</v>
      </c>
    </row>
    <row r="23" spans="1:2">
      <c r="A23" s="27" t="s">
        <v>224</v>
      </c>
      <c r="B23" s="23">
        <v>10090</v>
      </c>
    </row>
    <row r="24" spans="1:2">
      <c r="A24" s="27" t="s">
        <v>47</v>
      </c>
      <c r="B24" s="23"/>
    </row>
    <row r="25" spans="1:2">
      <c r="A25" s="27" t="s">
        <v>48</v>
      </c>
      <c r="B25" s="23"/>
    </row>
    <row r="26" spans="1:2">
      <c r="A26" s="27" t="s">
        <v>49</v>
      </c>
      <c r="B26" s="23">
        <v>18270</v>
      </c>
    </row>
    <row r="27" spans="1:2">
      <c r="A27" s="27" t="s">
        <v>50</v>
      </c>
      <c r="B27" s="23">
        <v>6266</v>
      </c>
    </row>
    <row r="28" spans="1:2">
      <c r="A28" s="27" t="s">
        <v>51</v>
      </c>
      <c r="B28" s="31"/>
    </row>
    <row r="29" spans="1:2">
      <c r="A29" s="27" t="s">
        <v>52</v>
      </c>
      <c r="B29" s="31"/>
    </row>
    <row r="30" spans="1:2">
      <c r="A30" s="27" t="s">
        <v>53</v>
      </c>
      <c r="B30" s="31">
        <v>24053</v>
      </c>
    </row>
    <row r="31" spans="1:2">
      <c r="A31" s="27" t="s">
        <v>54</v>
      </c>
      <c r="B31" s="31">
        <v>379</v>
      </c>
    </row>
    <row r="32" spans="1:2">
      <c r="A32" s="27" t="s">
        <v>55</v>
      </c>
      <c r="B32" s="31"/>
    </row>
    <row r="33" spans="1:2">
      <c r="A33" s="27" t="s">
        <v>56</v>
      </c>
      <c r="B33" s="31"/>
    </row>
    <row r="34" spans="1:2">
      <c r="A34" s="27" t="s">
        <v>57</v>
      </c>
      <c r="B34" s="31"/>
    </row>
    <row r="35" spans="1:2">
      <c r="A35" s="27" t="s">
        <v>58</v>
      </c>
      <c r="B35" s="31"/>
    </row>
    <row r="36" spans="1:2">
      <c r="A36" s="27" t="s">
        <v>59</v>
      </c>
      <c r="B36" s="23">
        <v>8756</v>
      </c>
    </row>
    <row r="37" spans="1:2">
      <c r="A37" s="27" t="s">
        <v>60</v>
      </c>
      <c r="B37" s="23"/>
    </row>
    <row r="38" spans="1:2">
      <c r="A38" s="27" t="s">
        <v>61</v>
      </c>
      <c r="B38" s="23"/>
    </row>
    <row r="39" spans="1:2">
      <c r="A39" s="27" t="s">
        <v>62</v>
      </c>
      <c r="B39" s="23"/>
    </row>
    <row r="40" spans="1:2">
      <c r="A40" s="22" t="s">
        <v>17</v>
      </c>
      <c r="B40" s="23">
        <v>2175</v>
      </c>
    </row>
    <row r="41" spans="1:2">
      <c r="A41" s="22" t="s">
        <v>36</v>
      </c>
      <c r="B41" s="23"/>
    </row>
    <row r="42" spans="1:2">
      <c r="A42" s="22" t="s">
        <v>37</v>
      </c>
      <c r="B42" s="23"/>
    </row>
    <row r="43" spans="1:2">
      <c r="A43" s="22" t="s">
        <v>17</v>
      </c>
      <c r="B43" s="23">
        <v>123</v>
      </c>
    </row>
  </sheetData>
  <mergeCells count="1">
    <mergeCell ref="A2:B2"/>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94"/>
  <sheetViews>
    <sheetView tabSelected="1" topLeftCell="A52" workbookViewId="0">
      <selection activeCell="H17" sqref="H17"/>
    </sheetView>
  </sheetViews>
  <sheetFormatPr defaultRowHeight="12"/>
  <cols>
    <col min="1" max="1" width="18.125" style="7" bestFit="1" customWidth="1"/>
    <col min="2" max="2" width="63.25" style="8" customWidth="1"/>
    <col min="3" max="3" width="31.25" style="8" bestFit="1" customWidth="1"/>
    <col min="4" max="4" width="11.625" style="7" customWidth="1"/>
    <col min="5" max="16384" width="9" style="1"/>
  </cols>
  <sheetData>
    <row r="1" spans="1:4" ht="42" customHeight="1">
      <c r="A1" s="25" t="s">
        <v>95</v>
      </c>
      <c r="B1" s="25"/>
      <c r="C1" s="25"/>
      <c r="D1" s="25"/>
    </row>
    <row r="2" spans="1:4" ht="22.5" customHeight="1">
      <c r="A2" s="14"/>
      <c r="B2" s="14"/>
      <c r="C2" s="14"/>
      <c r="D2" s="13" t="s">
        <v>4</v>
      </c>
    </row>
    <row r="3" spans="1:4" ht="26.25" customHeight="1">
      <c r="A3" s="2" t="s">
        <v>0</v>
      </c>
      <c r="B3" s="2" t="s">
        <v>1</v>
      </c>
      <c r="C3" s="3" t="s">
        <v>94</v>
      </c>
      <c r="D3" s="3" t="s">
        <v>93</v>
      </c>
    </row>
    <row r="4" spans="1:4">
      <c r="A4" s="9" t="s">
        <v>140</v>
      </c>
      <c r="B4" s="10" t="s">
        <v>218</v>
      </c>
      <c r="C4" s="9" t="s">
        <v>219</v>
      </c>
      <c r="D4" s="9">
        <v>24290000</v>
      </c>
    </row>
    <row r="5" spans="1:4">
      <c r="A5" s="9" t="s">
        <v>140</v>
      </c>
      <c r="B5" s="10" t="s">
        <v>220</v>
      </c>
      <c r="C5" s="9" t="s">
        <v>221</v>
      </c>
      <c r="D5" s="9">
        <v>442000</v>
      </c>
    </row>
    <row r="6" spans="1:4">
      <c r="A6" s="9" t="s">
        <v>96</v>
      </c>
      <c r="B6" s="10" t="s">
        <v>141</v>
      </c>
      <c r="C6" s="9" t="s">
        <v>202</v>
      </c>
      <c r="D6" s="9">
        <v>15470000</v>
      </c>
    </row>
    <row r="7" spans="1:4">
      <c r="A7" s="9" t="s">
        <v>96</v>
      </c>
      <c r="B7" s="10" t="s">
        <v>142</v>
      </c>
      <c r="C7" s="9" t="s">
        <v>201</v>
      </c>
      <c r="D7" s="9">
        <v>32470000</v>
      </c>
    </row>
    <row r="8" spans="1:4">
      <c r="A8" s="9" t="s">
        <v>96</v>
      </c>
      <c r="B8" s="10" t="s">
        <v>143</v>
      </c>
      <c r="C8" s="9" t="s">
        <v>201</v>
      </c>
      <c r="D8" s="9">
        <v>3340000</v>
      </c>
    </row>
    <row r="9" spans="1:4">
      <c r="A9" s="9" t="s">
        <v>96</v>
      </c>
      <c r="B9" s="10" t="s">
        <v>144</v>
      </c>
      <c r="C9" s="9" t="s">
        <v>201</v>
      </c>
      <c r="D9" s="9">
        <v>32130000</v>
      </c>
    </row>
    <row r="10" spans="1:4">
      <c r="A10" s="9" t="s">
        <v>96</v>
      </c>
      <c r="B10" s="10" t="s">
        <v>145</v>
      </c>
      <c r="C10" s="9" t="s">
        <v>203</v>
      </c>
      <c r="D10" s="9">
        <v>20920000</v>
      </c>
    </row>
    <row r="11" spans="1:4">
      <c r="A11" s="9" t="s">
        <v>96</v>
      </c>
      <c r="B11" s="10" t="s">
        <v>146</v>
      </c>
      <c r="C11" s="9" t="s">
        <v>201</v>
      </c>
      <c r="D11" s="9">
        <v>89600000</v>
      </c>
    </row>
    <row r="12" spans="1:4">
      <c r="A12" s="9" t="s">
        <v>96</v>
      </c>
      <c r="B12" s="10" t="s">
        <v>147</v>
      </c>
      <c r="C12" s="9" t="s">
        <v>202</v>
      </c>
      <c r="D12" s="9">
        <v>9630500</v>
      </c>
    </row>
    <row r="13" spans="1:4">
      <c r="A13" s="9" t="s">
        <v>96</v>
      </c>
      <c r="B13" s="10" t="s">
        <v>148</v>
      </c>
      <c r="C13" s="9" t="s">
        <v>201</v>
      </c>
      <c r="D13" s="9">
        <v>96500</v>
      </c>
    </row>
    <row r="14" spans="1:4">
      <c r="A14" s="9" t="s">
        <v>97</v>
      </c>
      <c r="B14" s="10" t="s">
        <v>149</v>
      </c>
      <c r="C14" s="9" t="s">
        <v>204</v>
      </c>
      <c r="D14" s="9">
        <v>589710000</v>
      </c>
    </row>
    <row r="15" spans="1:4">
      <c r="A15" s="9" t="s">
        <v>97</v>
      </c>
      <c r="B15" s="10" t="s">
        <v>149</v>
      </c>
      <c r="C15" s="9" t="s">
        <v>205</v>
      </c>
      <c r="D15" s="9">
        <v>118420000</v>
      </c>
    </row>
    <row r="16" spans="1:4">
      <c r="A16" s="9" t="s">
        <v>97</v>
      </c>
      <c r="B16" s="10" t="s">
        <v>149</v>
      </c>
      <c r="C16" s="9" t="s">
        <v>206</v>
      </c>
      <c r="D16" s="9">
        <v>21400000</v>
      </c>
    </row>
    <row r="17" spans="1:4">
      <c r="A17" s="9" t="s">
        <v>97</v>
      </c>
      <c r="B17" s="10" t="s">
        <v>150</v>
      </c>
      <c r="C17" s="9" t="s">
        <v>207</v>
      </c>
      <c r="D17" s="9">
        <v>16800000</v>
      </c>
    </row>
    <row r="18" spans="1:4">
      <c r="A18" s="9" t="s">
        <v>97</v>
      </c>
      <c r="B18" s="10" t="s">
        <v>151</v>
      </c>
      <c r="C18" s="9" t="s">
        <v>207</v>
      </c>
      <c r="D18" s="9">
        <v>3300000</v>
      </c>
    </row>
    <row r="19" spans="1:4">
      <c r="A19" s="9" t="s">
        <v>97</v>
      </c>
      <c r="B19" s="10" t="s">
        <v>149</v>
      </c>
      <c r="C19" s="9" t="s">
        <v>207</v>
      </c>
      <c r="D19" s="9">
        <v>16800000</v>
      </c>
    </row>
    <row r="20" spans="1:4">
      <c r="A20" s="9" t="s">
        <v>97</v>
      </c>
      <c r="B20" s="10" t="s">
        <v>149</v>
      </c>
      <c r="C20" s="9" t="s">
        <v>208</v>
      </c>
      <c r="D20" s="9">
        <v>12350000</v>
      </c>
    </row>
    <row r="21" spans="1:4">
      <c r="A21" s="9" t="s">
        <v>98</v>
      </c>
      <c r="B21" s="10" t="s">
        <v>152</v>
      </c>
      <c r="C21" s="9" t="s">
        <v>209</v>
      </c>
      <c r="D21" s="9">
        <v>12580000</v>
      </c>
    </row>
    <row r="22" spans="1:4">
      <c r="A22" s="9" t="s">
        <v>99</v>
      </c>
      <c r="B22" s="10" t="s">
        <v>153</v>
      </c>
      <c r="C22" s="9" t="s">
        <v>210</v>
      </c>
      <c r="D22" s="9">
        <v>3790000</v>
      </c>
    </row>
    <row r="23" spans="1:4" ht="24">
      <c r="A23" s="9" t="s">
        <v>224</v>
      </c>
      <c r="B23" s="10" t="s">
        <v>154</v>
      </c>
      <c r="C23" s="9" t="s">
        <v>211</v>
      </c>
      <c r="D23" s="9">
        <v>66070000</v>
      </c>
    </row>
    <row r="24" spans="1:4">
      <c r="A24" s="9" t="s">
        <v>100</v>
      </c>
      <c r="B24" s="10" t="s">
        <v>154</v>
      </c>
      <c r="C24" s="9" t="s">
        <v>211</v>
      </c>
      <c r="D24" s="9">
        <v>1960000</v>
      </c>
    </row>
    <row r="25" spans="1:4">
      <c r="A25" s="9" t="s">
        <v>100</v>
      </c>
      <c r="B25" s="10" t="s">
        <v>154</v>
      </c>
      <c r="C25" s="9" t="s">
        <v>211</v>
      </c>
      <c r="D25" s="9">
        <v>19750000</v>
      </c>
    </row>
    <row r="26" spans="1:4">
      <c r="A26" s="9" t="s">
        <v>100</v>
      </c>
      <c r="B26" s="10" t="s">
        <v>154</v>
      </c>
      <c r="C26" s="9" t="s">
        <v>211</v>
      </c>
      <c r="D26" s="9">
        <v>1000000</v>
      </c>
    </row>
    <row r="27" spans="1:4">
      <c r="A27" s="9" t="s">
        <v>101</v>
      </c>
      <c r="B27" s="10" t="s">
        <v>155</v>
      </c>
      <c r="C27" s="9" t="s">
        <v>212</v>
      </c>
      <c r="D27" s="9">
        <v>94030000</v>
      </c>
    </row>
    <row r="28" spans="1:4">
      <c r="A28" s="9" t="s">
        <v>102</v>
      </c>
      <c r="B28" s="10" t="s">
        <v>156</v>
      </c>
      <c r="C28" s="9" t="s">
        <v>213</v>
      </c>
      <c r="D28" s="9">
        <f>5450000+13460000</f>
        <v>18910000</v>
      </c>
    </row>
    <row r="29" spans="1:4" ht="24">
      <c r="A29" s="9" t="s">
        <v>103</v>
      </c>
      <c r="B29" s="10" t="s">
        <v>157</v>
      </c>
      <c r="C29" s="9" t="s">
        <v>213</v>
      </c>
      <c r="D29" s="9">
        <f>84840000-16190000</f>
        <v>68650000</v>
      </c>
    </row>
    <row r="30" spans="1:4">
      <c r="A30" s="9" t="s">
        <v>104</v>
      </c>
      <c r="B30" s="10" t="s">
        <v>158</v>
      </c>
      <c r="C30" s="9" t="s">
        <v>212</v>
      </c>
      <c r="D30" s="9">
        <v>5870000</v>
      </c>
    </row>
    <row r="31" spans="1:4">
      <c r="A31" s="9" t="s">
        <v>105</v>
      </c>
      <c r="B31" s="10" t="s">
        <v>159</v>
      </c>
      <c r="C31" s="9" t="s">
        <v>212</v>
      </c>
      <c r="D31" s="9">
        <v>3440000</v>
      </c>
    </row>
    <row r="32" spans="1:4">
      <c r="A32" s="9" t="s">
        <v>106</v>
      </c>
      <c r="B32" s="10" t="s">
        <v>160</v>
      </c>
      <c r="C32" s="9" t="s">
        <v>214</v>
      </c>
      <c r="D32" s="9">
        <v>68279200</v>
      </c>
    </row>
    <row r="33" spans="1:4">
      <c r="A33" s="9" t="s">
        <v>78</v>
      </c>
      <c r="B33" s="10" t="s">
        <v>161</v>
      </c>
      <c r="C33" s="9" t="s">
        <v>214</v>
      </c>
      <c r="D33" s="9">
        <v>1620000</v>
      </c>
    </row>
    <row r="34" spans="1:4">
      <c r="A34" s="9" t="s">
        <v>107</v>
      </c>
      <c r="B34" s="10" t="s">
        <v>162</v>
      </c>
      <c r="C34" s="9" t="s">
        <v>212</v>
      </c>
      <c r="D34" s="9">
        <v>35200000</v>
      </c>
    </row>
    <row r="35" spans="1:4">
      <c r="A35" s="9" t="s">
        <v>108</v>
      </c>
      <c r="B35" s="10" t="s">
        <v>163</v>
      </c>
      <c r="C35" s="9" t="s">
        <v>212</v>
      </c>
      <c r="D35" s="9">
        <v>1080000</v>
      </c>
    </row>
    <row r="36" spans="1:4">
      <c r="A36" s="9" t="s">
        <v>109</v>
      </c>
      <c r="B36" s="10" t="s">
        <v>164</v>
      </c>
      <c r="C36" s="9" t="s">
        <v>212</v>
      </c>
      <c r="D36" s="9">
        <v>45097300</v>
      </c>
    </row>
    <row r="37" spans="1:4">
      <c r="A37" s="9" t="s">
        <v>110</v>
      </c>
      <c r="B37" s="10" t="s">
        <v>165</v>
      </c>
      <c r="C37" s="9" t="s">
        <v>212</v>
      </c>
      <c r="D37" s="9">
        <v>2283700</v>
      </c>
    </row>
    <row r="38" spans="1:4">
      <c r="A38" s="9" t="s">
        <v>111</v>
      </c>
      <c r="B38" s="10" t="s">
        <v>166</v>
      </c>
      <c r="C38" s="9" t="s">
        <v>214</v>
      </c>
      <c r="D38" s="9">
        <v>50150000</v>
      </c>
    </row>
    <row r="39" spans="1:4">
      <c r="A39" s="9" t="s">
        <v>111</v>
      </c>
      <c r="B39" s="10" t="s">
        <v>166</v>
      </c>
      <c r="C39" s="9" t="s">
        <v>214</v>
      </c>
      <c r="D39" s="9">
        <v>7000000</v>
      </c>
    </row>
    <row r="40" spans="1:4" ht="24">
      <c r="A40" s="9" t="s">
        <v>112</v>
      </c>
      <c r="B40" s="10" t="s">
        <v>167</v>
      </c>
      <c r="C40" s="9" t="s">
        <v>212</v>
      </c>
      <c r="D40" s="9">
        <v>1049000</v>
      </c>
    </row>
    <row r="41" spans="1:4">
      <c r="A41" s="9" t="s">
        <v>113</v>
      </c>
      <c r="B41" s="10" t="s">
        <v>168</v>
      </c>
      <c r="C41" s="9" t="s">
        <v>202</v>
      </c>
      <c r="D41" s="9">
        <v>115000</v>
      </c>
    </row>
    <row r="42" spans="1:4">
      <c r="A42" s="9" t="s">
        <v>114</v>
      </c>
      <c r="B42" s="10" t="s">
        <v>169</v>
      </c>
      <c r="C42" s="9" t="s">
        <v>214</v>
      </c>
      <c r="D42" s="9">
        <v>500000</v>
      </c>
    </row>
    <row r="43" spans="1:4">
      <c r="A43" s="9" t="s">
        <v>115</v>
      </c>
      <c r="B43" s="10" t="s">
        <v>170</v>
      </c>
      <c r="C43" s="9" t="s">
        <v>214</v>
      </c>
      <c r="D43" s="9">
        <v>4540000</v>
      </c>
    </row>
    <row r="44" spans="1:4">
      <c r="A44" s="9" t="s">
        <v>116</v>
      </c>
      <c r="B44" s="10" t="s">
        <v>171</v>
      </c>
      <c r="C44" s="9" t="s">
        <v>202</v>
      </c>
      <c r="D44" s="9">
        <v>2340000</v>
      </c>
    </row>
    <row r="45" spans="1:4">
      <c r="A45" s="9" t="s">
        <v>117</v>
      </c>
      <c r="B45" s="10" t="s">
        <v>172</v>
      </c>
      <c r="C45" s="9" t="s">
        <v>212</v>
      </c>
      <c r="D45" s="9">
        <f>14871700+27414800-1500000</f>
        <v>40786500</v>
      </c>
    </row>
    <row r="46" spans="1:4">
      <c r="A46" s="9" t="s">
        <v>117</v>
      </c>
      <c r="B46" s="10" t="s">
        <v>172</v>
      </c>
      <c r="C46" s="9" t="s">
        <v>212</v>
      </c>
      <c r="D46" s="9">
        <v>1500000</v>
      </c>
    </row>
    <row r="47" spans="1:4">
      <c r="A47" s="9" t="s">
        <v>118</v>
      </c>
      <c r="B47" s="10" t="s">
        <v>222</v>
      </c>
      <c r="C47" s="9" t="s">
        <v>212</v>
      </c>
      <c r="D47" s="9">
        <v>10197700</v>
      </c>
    </row>
    <row r="48" spans="1:4">
      <c r="A48" s="9" t="s">
        <v>119</v>
      </c>
      <c r="B48" s="10" t="s">
        <v>173</v>
      </c>
      <c r="C48" s="9" t="s">
        <v>214</v>
      </c>
      <c r="D48" s="9">
        <v>2000000</v>
      </c>
    </row>
    <row r="49" spans="1:4">
      <c r="A49" s="9" t="s">
        <v>119</v>
      </c>
      <c r="B49" s="10" t="s">
        <v>173</v>
      </c>
      <c r="C49" s="9" t="s">
        <v>214</v>
      </c>
      <c r="D49" s="9">
        <v>16140000</v>
      </c>
    </row>
    <row r="50" spans="1:4">
      <c r="A50" s="9" t="s">
        <v>79</v>
      </c>
      <c r="B50" s="10" t="s">
        <v>83</v>
      </c>
      <c r="C50" s="9" t="s">
        <v>215</v>
      </c>
      <c r="D50" s="9">
        <f>13551600+1855400</f>
        <v>15407000</v>
      </c>
    </row>
    <row r="51" spans="1:4">
      <c r="A51" s="9" t="s">
        <v>120</v>
      </c>
      <c r="B51" s="10" t="s">
        <v>174</v>
      </c>
      <c r="C51" s="9" t="s">
        <v>214</v>
      </c>
      <c r="D51" s="9">
        <v>3650000</v>
      </c>
    </row>
    <row r="52" spans="1:4" ht="24">
      <c r="A52" s="9" t="s">
        <v>121</v>
      </c>
      <c r="B52" s="10" t="s">
        <v>175</v>
      </c>
      <c r="C52" s="9" t="s">
        <v>216</v>
      </c>
      <c r="D52" s="9">
        <v>12210000</v>
      </c>
    </row>
    <row r="53" spans="1:4">
      <c r="A53" s="9" t="s">
        <v>122</v>
      </c>
      <c r="B53" s="10" t="s">
        <v>223</v>
      </c>
      <c r="C53" s="9" t="s">
        <v>202</v>
      </c>
      <c r="D53" s="9">
        <v>110000</v>
      </c>
    </row>
    <row r="54" spans="1:4" ht="24">
      <c r="A54" s="9" t="s">
        <v>123</v>
      </c>
      <c r="B54" s="10" t="s">
        <v>176</v>
      </c>
      <c r="C54" s="9" t="s">
        <v>216</v>
      </c>
      <c r="D54" s="9">
        <v>5010000</v>
      </c>
    </row>
    <row r="55" spans="1:4">
      <c r="A55" s="9" t="s">
        <v>124</v>
      </c>
      <c r="B55" s="10" t="s">
        <v>177</v>
      </c>
      <c r="C55" s="9" t="s">
        <v>216</v>
      </c>
      <c r="D55" s="9">
        <v>5150000</v>
      </c>
    </row>
    <row r="56" spans="1:4">
      <c r="A56" s="9" t="s">
        <v>124</v>
      </c>
      <c r="B56" s="10" t="s">
        <v>178</v>
      </c>
      <c r="C56" s="9" t="s">
        <v>216</v>
      </c>
      <c r="D56" s="9">
        <v>5420000</v>
      </c>
    </row>
    <row r="57" spans="1:4" ht="24">
      <c r="A57" s="9" t="s">
        <v>124</v>
      </c>
      <c r="B57" s="10" t="s">
        <v>179</v>
      </c>
      <c r="C57" s="9" t="s">
        <v>216</v>
      </c>
      <c r="D57" s="9">
        <f>530000+2670000+1450000</f>
        <v>4650000</v>
      </c>
    </row>
    <row r="58" spans="1:4">
      <c r="A58" s="9" t="s">
        <v>124</v>
      </c>
      <c r="B58" s="10" t="s">
        <v>180</v>
      </c>
      <c r="C58" s="9" t="s">
        <v>216</v>
      </c>
      <c r="D58" s="9">
        <v>500000</v>
      </c>
    </row>
    <row r="59" spans="1:4" ht="36">
      <c r="A59" s="9" t="s">
        <v>124</v>
      </c>
      <c r="B59" s="10" t="s">
        <v>181</v>
      </c>
      <c r="C59" s="9" t="s">
        <v>216</v>
      </c>
      <c r="D59" s="9">
        <f>520000+910000+360000+560000+680000+2620000</f>
        <v>5650000</v>
      </c>
    </row>
    <row r="60" spans="1:4">
      <c r="A60" s="9" t="s">
        <v>124</v>
      </c>
      <c r="B60" s="10" t="s">
        <v>182</v>
      </c>
      <c r="C60" s="9" t="s">
        <v>216</v>
      </c>
      <c r="D60" s="9">
        <v>3080000</v>
      </c>
    </row>
    <row r="61" spans="1:4">
      <c r="A61" s="9" t="s">
        <v>124</v>
      </c>
      <c r="B61" s="10" t="s">
        <v>183</v>
      </c>
      <c r="C61" s="9" t="s">
        <v>216</v>
      </c>
      <c r="D61" s="9">
        <v>630000</v>
      </c>
    </row>
    <row r="62" spans="1:4">
      <c r="A62" s="9" t="s">
        <v>125</v>
      </c>
      <c r="B62" s="10" t="s">
        <v>184</v>
      </c>
      <c r="C62" s="9" t="s">
        <v>216</v>
      </c>
      <c r="D62" s="9">
        <v>23370000</v>
      </c>
    </row>
    <row r="63" spans="1:4">
      <c r="A63" s="9" t="s">
        <v>125</v>
      </c>
      <c r="B63" s="10" t="s">
        <v>185</v>
      </c>
      <c r="C63" s="9" t="s">
        <v>216</v>
      </c>
      <c r="D63" s="9">
        <v>4200000</v>
      </c>
    </row>
    <row r="64" spans="1:4" ht="24">
      <c r="A64" s="9" t="s">
        <v>125</v>
      </c>
      <c r="B64" s="10" t="s">
        <v>186</v>
      </c>
      <c r="C64" s="9" t="s">
        <v>216</v>
      </c>
      <c r="D64" s="9">
        <f>6820000+5560000+3280000+9800000</f>
        <v>25460000</v>
      </c>
    </row>
    <row r="65" spans="1:4" ht="24">
      <c r="A65" s="9" t="s">
        <v>126</v>
      </c>
      <c r="B65" s="10" t="s">
        <v>187</v>
      </c>
      <c r="C65" s="9" t="s">
        <v>216</v>
      </c>
      <c r="D65" s="9">
        <v>5577000</v>
      </c>
    </row>
    <row r="66" spans="1:4" ht="24">
      <c r="A66" s="9" t="s">
        <v>127</v>
      </c>
      <c r="B66" s="10" t="s">
        <v>188</v>
      </c>
      <c r="C66" s="9" t="s">
        <v>215</v>
      </c>
      <c r="D66" s="9">
        <v>2000000</v>
      </c>
    </row>
    <row r="67" spans="1:4">
      <c r="A67" s="9" t="s">
        <v>128</v>
      </c>
      <c r="B67" s="10" t="s">
        <v>189</v>
      </c>
      <c r="C67" s="9" t="s">
        <v>215</v>
      </c>
      <c r="D67" s="9">
        <v>12290000</v>
      </c>
    </row>
    <row r="68" spans="1:4">
      <c r="A68" s="9" t="s">
        <v>129</v>
      </c>
      <c r="B68" s="10" t="s">
        <v>190</v>
      </c>
      <c r="C68" s="9" t="s">
        <v>215</v>
      </c>
      <c r="D68" s="9">
        <v>21342800</v>
      </c>
    </row>
    <row r="69" spans="1:4">
      <c r="A69" s="9" t="s">
        <v>129</v>
      </c>
      <c r="B69" s="10" t="s">
        <v>190</v>
      </c>
      <c r="C69" s="9" t="s">
        <v>215</v>
      </c>
      <c r="D69" s="9">
        <v>835100</v>
      </c>
    </row>
    <row r="70" spans="1:4">
      <c r="A70" s="9" t="s">
        <v>130</v>
      </c>
      <c r="B70" s="10" t="s">
        <v>191</v>
      </c>
      <c r="C70" s="9" t="s">
        <v>215</v>
      </c>
      <c r="D70" s="9">
        <f>3754400+2512900</f>
        <v>6267300</v>
      </c>
    </row>
    <row r="71" spans="1:4">
      <c r="A71" s="9" t="s">
        <v>131</v>
      </c>
      <c r="B71" s="10" t="s">
        <v>192</v>
      </c>
      <c r="C71" s="9" t="s">
        <v>215</v>
      </c>
      <c r="D71" s="9">
        <v>2743600</v>
      </c>
    </row>
    <row r="72" spans="1:4" ht="24">
      <c r="A72" s="9" t="s">
        <v>132</v>
      </c>
      <c r="B72" s="10" t="s">
        <v>193</v>
      </c>
      <c r="C72" s="9" t="s">
        <v>202</v>
      </c>
      <c r="D72" s="9">
        <v>900000</v>
      </c>
    </row>
    <row r="73" spans="1:4">
      <c r="A73" s="9" t="s">
        <v>133</v>
      </c>
      <c r="B73" s="10" t="s">
        <v>194</v>
      </c>
      <c r="C73" s="9" t="s">
        <v>208</v>
      </c>
      <c r="D73" s="9">
        <v>8311900</v>
      </c>
    </row>
    <row r="74" spans="1:4">
      <c r="A74" s="9" t="s">
        <v>133</v>
      </c>
      <c r="B74" s="10" t="s">
        <v>194</v>
      </c>
      <c r="C74" s="9" t="s">
        <v>208</v>
      </c>
      <c r="D74" s="9">
        <v>1085300</v>
      </c>
    </row>
    <row r="75" spans="1:4">
      <c r="A75" s="9" t="s">
        <v>134</v>
      </c>
      <c r="B75" s="10" t="s">
        <v>195</v>
      </c>
      <c r="C75" s="9" t="s">
        <v>215</v>
      </c>
      <c r="D75" s="9">
        <v>1770000</v>
      </c>
    </row>
    <row r="76" spans="1:4">
      <c r="A76" s="9" t="s">
        <v>135</v>
      </c>
      <c r="B76" s="10" t="s">
        <v>196</v>
      </c>
      <c r="C76" s="9" t="s">
        <v>214</v>
      </c>
      <c r="D76" s="9">
        <v>25770000</v>
      </c>
    </row>
    <row r="77" spans="1:4">
      <c r="A77" s="9" t="s">
        <v>136</v>
      </c>
      <c r="B77" s="10" t="s">
        <v>197</v>
      </c>
      <c r="C77" s="9" t="s">
        <v>217</v>
      </c>
      <c r="D77" s="9">
        <v>9470000</v>
      </c>
    </row>
    <row r="78" spans="1:4">
      <c r="A78" s="9" t="s">
        <v>136</v>
      </c>
      <c r="B78" s="10" t="s">
        <v>197</v>
      </c>
      <c r="C78" s="9" t="s">
        <v>217</v>
      </c>
      <c r="D78" s="9">
        <v>1590000</v>
      </c>
    </row>
    <row r="79" spans="1:4">
      <c r="A79" s="9" t="s">
        <v>136</v>
      </c>
      <c r="B79" s="10" t="s">
        <v>197</v>
      </c>
      <c r="C79" s="9" t="s">
        <v>217</v>
      </c>
      <c r="D79" s="9">
        <v>2670000</v>
      </c>
    </row>
    <row r="80" spans="1:4">
      <c r="A80" s="9" t="s">
        <v>136</v>
      </c>
      <c r="B80" s="10" t="s">
        <v>197</v>
      </c>
      <c r="C80" s="9" t="s">
        <v>217</v>
      </c>
      <c r="D80" s="9">
        <v>390000</v>
      </c>
    </row>
    <row r="81" spans="1:8">
      <c r="A81" s="9" t="s">
        <v>137</v>
      </c>
      <c r="B81" s="10" t="s">
        <v>198</v>
      </c>
      <c r="C81" s="9" t="s">
        <v>202</v>
      </c>
      <c r="D81" s="9">
        <v>910000</v>
      </c>
    </row>
    <row r="82" spans="1:8">
      <c r="A82" s="9" t="s">
        <v>138</v>
      </c>
      <c r="B82" s="10" t="s">
        <v>199</v>
      </c>
      <c r="C82" s="9" t="s">
        <v>214</v>
      </c>
      <c r="D82" s="9">
        <v>3050000</v>
      </c>
    </row>
    <row r="83" spans="1:8">
      <c r="A83" s="9" t="s">
        <v>139</v>
      </c>
      <c r="B83" s="10" t="s">
        <v>200</v>
      </c>
      <c r="C83" s="9" t="s">
        <v>217</v>
      </c>
      <c r="D83" s="9">
        <v>230000</v>
      </c>
    </row>
    <row r="84" spans="1:8">
      <c r="A84" s="9" t="s">
        <v>139</v>
      </c>
      <c r="B84" s="10" t="s">
        <v>200</v>
      </c>
      <c r="C84" s="9" t="s">
        <v>217</v>
      </c>
      <c r="D84" s="9">
        <v>70000</v>
      </c>
    </row>
    <row r="85" spans="1:8">
      <c r="A85" s="9"/>
      <c r="B85" s="10"/>
      <c r="C85" s="9"/>
      <c r="D85" s="9"/>
    </row>
    <row r="86" spans="1:8">
      <c r="A86" s="9"/>
      <c r="B86" s="10"/>
      <c r="C86" s="9"/>
      <c r="D86" s="9"/>
      <c r="H86" s="29"/>
    </row>
    <row r="87" spans="1:8">
      <c r="A87" s="4"/>
      <c r="B87" s="11"/>
      <c r="C87" s="4"/>
      <c r="D87" s="4"/>
    </row>
    <row r="88" spans="1:8">
      <c r="A88" s="4"/>
      <c r="B88" s="11"/>
      <c r="C88" s="4"/>
      <c r="D88" s="4"/>
    </row>
    <row r="89" spans="1:8">
      <c r="A89" s="4"/>
      <c r="B89" s="11"/>
      <c r="C89" s="4"/>
      <c r="D89" s="4"/>
    </row>
    <row r="90" spans="1:8">
      <c r="A90" s="4"/>
      <c r="B90" s="11"/>
      <c r="C90" s="4"/>
      <c r="D90" s="4"/>
    </row>
    <row r="91" spans="1:8">
      <c r="A91" s="5"/>
      <c r="B91" s="6"/>
      <c r="C91" s="5"/>
      <c r="D91" s="5"/>
    </row>
    <row r="92" spans="1:8">
      <c r="A92" s="5"/>
      <c r="B92" s="5"/>
      <c r="C92" s="5"/>
      <c r="D92" s="5"/>
    </row>
    <row r="93" spans="1:8">
      <c r="A93" s="5"/>
      <c r="B93" s="5"/>
      <c r="C93" s="5"/>
      <c r="D93" s="5"/>
    </row>
    <row r="94" spans="1:8">
      <c r="A94" s="5" t="s">
        <v>91</v>
      </c>
      <c r="B94" s="5"/>
      <c r="C94" s="5"/>
      <c r="D94" s="5">
        <f>SUM(D4:D93)</f>
        <v>1814867400</v>
      </c>
    </row>
  </sheetData>
  <autoFilter ref="A3:D94"/>
  <mergeCells count="1">
    <mergeCell ref="A1:D1"/>
  </mergeCells>
  <phoneticPr fontId="5" type="noConversion"/>
  <printOptions horizontalCentered="1"/>
  <pageMargins left="0" right="0" top="0.98425196850393704" bottom="0.98425196850393704" header="0.51181102362204722" footer="0.51181102362204722"/>
  <pageSetup paperSize="9" scale="85" firstPageNumber="4294963191" orientation="portrait" r:id="rId1"/>
  <headerFooter alignWithMargins="0">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9"/>
  <sheetViews>
    <sheetView tabSelected="1" workbookViewId="0">
      <selection activeCell="H17" sqref="H17"/>
    </sheetView>
  </sheetViews>
  <sheetFormatPr defaultRowHeight="14.25"/>
  <cols>
    <col min="1" max="2" width="54.125" customWidth="1"/>
  </cols>
  <sheetData>
    <row r="1" spans="1:2" ht="18.75">
      <c r="A1" s="15"/>
      <c r="B1" s="16"/>
    </row>
    <row r="2" spans="1:2" ht="22.5" customHeight="1">
      <c r="A2" s="24" t="s">
        <v>63</v>
      </c>
      <c r="B2" s="24"/>
    </row>
    <row r="3" spans="1:2">
      <c r="A3" s="17"/>
      <c r="B3" s="18" t="s">
        <v>5</v>
      </c>
    </row>
    <row r="4" spans="1:2">
      <c r="A4" s="19" t="s">
        <v>6</v>
      </c>
      <c r="B4" s="19" t="s">
        <v>7</v>
      </c>
    </row>
    <row r="5" spans="1:2">
      <c r="A5" s="20" t="s">
        <v>18</v>
      </c>
      <c r="B5" s="21">
        <f>SUM(B6:B26)</f>
        <v>2294</v>
      </c>
    </row>
    <row r="6" spans="1:2">
      <c r="A6" s="22" t="s">
        <v>19</v>
      </c>
      <c r="B6" s="23">
        <v>25</v>
      </c>
    </row>
    <row r="7" spans="1:2">
      <c r="A7" s="22" t="s">
        <v>20</v>
      </c>
      <c r="B7" s="23"/>
    </row>
    <row r="8" spans="1:2">
      <c r="A8" s="22" t="s">
        <v>21</v>
      </c>
      <c r="B8" s="23">
        <v>2</v>
      </c>
    </row>
    <row r="9" spans="1:2">
      <c r="A9" s="22" t="s">
        <v>22</v>
      </c>
      <c r="B9" s="23"/>
    </row>
    <row r="10" spans="1:2">
      <c r="A10" s="22" t="s">
        <v>23</v>
      </c>
      <c r="B10" s="23"/>
    </row>
    <row r="11" spans="1:2">
      <c r="A11" s="22" t="s">
        <v>24</v>
      </c>
      <c r="B11" s="23"/>
    </row>
    <row r="12" spans="1:2">
      <c r="A12" s="22" t="s">
        <v>64</v>
      </c>
      <c r="B12" s="23"/>
    </row>
    <row r="13" spans="1:2">
      <c r="A13" s="22" t="s">
        <v>25</v>
      </c>
      <c r="B13" s="23"/>
    </row>
    <row r="14" spans="1:2">
      <c r="A14" s="22" t="s">
        <v>65</v>
      </c>
      <c r="B14" s="23">
        <v>113</v>
      </c>
    </row>
    <row r="15" spans="1:2">
      <c r="A15" s="22" t="s">
        <v>26</v>
      </c>
      <c r="B15" s="23">
        <v>385</v>
      </c>
    </row>
    <row r="16" spans="1:2">
      <c r="A16" s="22" t="s">
        <v>27</v>
      </c>
      <c r="B16" s="23"/>
    </row>
    <row r="17" spans="1:2">
      <c r="A17" s="22" t="s">
        <v>28</v>
      </c>
      <c r="B17" s="23">
        <v>1769</v>
      </c>
    </row>
    <row r="18" spans="1:2">
      <c r="A18" s="22" t="s">
        <v>29</v>
      </c>
      <c r="B18" s="23"/>
    </row>
    <row r="19" spans="1:2">
      <c r="A19" s="22" t="s">
        <v>66</v>
      </c>
      <c r="B19" s="23"/>
    </row>
    <row r="20" spans="1:2">
      <c r="A20" s="22" t="s">
        <v>30</v>
      </c>
      <c r="B20" s="23"/>
    </row>
    <row r="21" spans="1:2">
      <c r="A21" s="22" t="s">
        <v>31</v>
      </c>
      <c r="B21" s="23"/>
    </row>
    <row r="22" spans="1:2">
      <c r="A22" s="22" t="s">
        <v>67</v>
      </c>
      <c r="B22" s="23"/>
    </row>
    <row r="23" spans="1:2">
      <c r="A23" s="22" t="s">
        <v>224</v>
      </c>
      <c r="B23" s="23"/>
    </row>
    <row r="24" spans="1:2">
      <c r="A24" s="22" t="s">
        <v>32</v>
      </c>
      <c r="B24" s="23"/>
    </row>
    <row r="25" spans="1:2">
      <c r="A25" s="22" t="s">
        <v>33</v>
      </c>
      <c r="B25" s="23"/>
    </row>
    <row r="26" spans="1:2">
      <c r="A26" s="22" t="s">
        <v>34</v>
      </c>
      <c r="B26" s="23"/>
    </row>
    <row r="27" spans="1:2">
      <c r="A27" s="22" t="s">
        <v>32</v>
      </c>
      <c r="B27" s="23"/>
    </row>
    <row r="28" spans="1:2">
      <c r="A28" s="22" t="s">
        <v>33</v>
      </c>
      <c r="B28" s="23">
        <v>118</v>
      </c>
    </row>
    <row r="29" spans="1:2">
      <c r="A29" s="22" t="s">
        <v>34</v>
      </c>
      <c r="B29" s="23"/>
    </row>
  </sheetData>
  <mergeCells count="1">
    <mergeCell ref="A2:B2"/>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3"/>
  <sheetViews>
    <sheetView tabSelected="1" workbookViewId="0">
      <selection activeCell="H17" sqref="H17"/>
    </sheetView>
  </sheetViews>
  <sheetFormatPr defaultRowHeight="12"/>
  <cols>
    <col min="1" max="1" width="18.375" style="7" bestFit="1" customWidth="1"/>
    <col min="2" max="2" width="60.625" style="8" bestFit="1" customWidth="1"/>
    <col min="3" max="3" width="11.625" style="8" customWidth="1"/>
    <col min="4" max="5" width="11.625" style="7" customWidth="1"/>
    <col min="6" max="16384" width="9" style="1"/>
  </cols>
  <sheetData>
    <row r="1" spans="1:9" ht="42" customHeight="1">
      <c r="A1" s="25" t="s">
        <v>68</v>
      </c>
      <c r="B1" s="25"/>
      <c r="C1" s="25"/>
      <c r="D1" s="25"/>
      <c r="E1" s="25"/>
    </row>
    <row r="2" spans="1:9" ht="22.5" customHeight="1">
      <c r="A2" s="12"/>
      <c r="B2" s="12"/>
      <c r="C2" s="14"/>
      <c r="D2" s="12"/>
      <c r="E2" s="13" t="s">
        <v>4</v>
      </c>
    </row>
    <row r="3" spans="1:9" ht="26.25" customHeight="1">
      <c r="A3" s="2" t="s">
        <v>0</v>
      </c>
      <c r="B3" s="2" t="s">
        <v>1</v>
      </c>
      <c r="C3" s="3" t="s">
        <v>92</v>
      </c>
      <c r="D3" s="3" t="s">
        <v>2</v>
      </c>
      <c r="E3" s="3" t="s">
        <v>3</v>
      </c>
    </row>
    <row r="4" spans="1:9" ht="17.25" customHeight="1">
      <c r="A4" s="28" t="s">
        <v>69</v>
      </c>
      <c r="B4" s="28" t="s">
        <v>70</v>
      </c>
      <c r="C4" s="28">
        <f>D4+E4</f>
        <v>1690000</v>
      </c>
      <c r="D4" s="4">
        <v>1690000</v>
      </c>
      <c r="E4" s="4"/>
    </row>
    <row r="5" spans="1:9" ht="17.25" customHeight="1">
      <c r="A5" s="28" t="s">
        <v>71</v>
      </c>
      <c r="B5" s="28" t="s">
        <v>73</v>
      </c>
      <c r="C5" s="28">
        <f t="shared" ref="C5:C18" si="0">D5+E5</f>
        <v>6760000</v>
      </c>
      <c r="D5" s="4">
        <v>6760000</v>
      </c>
      <c r="E5" s="4"/>
    </row>
    <row r="6" spans="1:9" ht="17.25" customHeight="1">
      <c r="A6" s="28" t="s">
        <v>85</v>
      </c>
      <c r="B6" s="28" t="s">
        <v>86</v>
      </c>
      <c r="C6" s="28">
        <f t="shared" si="0"/>
        <v>3850000</v>
      </c>
      <c r="D6" s="4">
        <v>3850000</v>
      </c>
      <c r="E6" s="4"/>
    </row>
    <row r="7" spans="1:9" ht="17.25" customHeight="1">
      <c r="A7" s="28" t="s">
        <v>87</v>
      </c>
      <c r="B7" s="28" t="s">
        <v>88</v>
      </c>
      <c r="C7" s="28">
        <f t="shared" si="0"/>
        <v>250000</v>
      </c>
      <c r="D7" s="4">
        <v>250000</v>
      </c>
      <c r="E7" s="4"/>
    </row>
    <row r="8" spans="1:9" ht="17.25" customHeight="1">
      <c r="A8" s="28" t="s">
        <v>89</v>
      </c>
      <c r="B8" s="28" t="s">
        <v>90</v>
      </c>
      <c r="C8" s="28">
        <f t="shared" si="0"/>
        <v>885000</v>
      </c>
      <c r="D8" s="4">
        <v>885000</v>
      </c>
      <c r="E8" s="4"/>
    </row>
    <row r="9" spans="1:9" ht="17.25" customHeight="1">
      <c r="A9" s="28" t="s">
        <v>89</v>
      </c>
      <c r="B9" s="28" t="s">
        <v>90</v>
      </c>
      <c r="C9" s="28">
        <f t="shared" si="0"/>
        <v>249000</v>
      </c>
      <c r="D9" s="4">
        <v>249000</v>
      </c>
      <c r="E9" s="4"/>
    </row>
    <row r="10" spans="1:9" ht="17.25" customHeight="1">
      <c r="A10" s="28" t="s">
        <v>74</v>
      </c>
      <c r="B10" s="28" t="s">
        <v>72</v>
      </c>
      <c r="C10" s="28">
        <f t="shared" si="0"/>
        <v>9240000</v>
      </c>
      <c r="D10" s="4">
        <v>9240000</v>
      </c>
      <c r="E10" s="4"/>
    </row>
    <row r="11" spans="1:9" ht="17.25" customHeight="1">
      <c r="A11" s="28" t="s">
        <v>75</v>
      </c>
      <c r="B11" s="28" t="s">
        <v>76</v>
      </c>
      <c r="C11" s="28">
        <f t="shared" si="0"/>
        <v>15000</v>
      </c>
      <c r="D11" s="4">
        <v>15000</v>
      </c>
      <c r="E11" s="4"/>
      <c r="I11" s="29"/>
    </row>
    <row r="12" spans="1:9" ht="17.25" customHeight="1">
      <c r="A12" s="28" t="s">
        <v>77</v>
      </c>
      <c r="B12" s="28" t="s">
        <v>81</v>
      </c>
      <c r="C12" s="28">
        <f t="shared" si="0"/>
        <v>60000</v>
      </c>
      <c r="D12" s="4"/>
      <c r="E12" s="4">
        <v>60000</v>
      </c>
    </row>
    <row r="13" spans="1:9" ht="17.25" customHeight="1">
      <c r="A13" s="28" t="s">
        <v>78</v>
      </c>
      <c r="B13" s="28" t="s">
        <v>82</v>
      </c>
      <c r="C13" s="28">
        <f t="shared" si="0"/>
        <v>1020000</v>
      </c>
      <c r="D13" s="4"/>
      <c r="E13" s="4">
        <v>1020000</v>
      </c>
    </row>
    <row r="14" spans="1:9" ht="17.25" customHeight="1">
      <c r="A14" s="28" t="s">
        <v>79</v>
      </c>
      <c r="B14" s="28" t="s">
        <v>83</v>
      </c>
      <c r="C14" s="28">
        <f t="shared" si="0"/>
        <v>1079300</v>
      </c>
      <c r="D14" s="4"/>
      <c r="E14" s="4">
        <v>1079300</v>
      </c>
    </row>
    <row r="15" spans="1:9" ht="17.25" customHeight="1">
      <c r="A15" s="28" t="s">
        <v>80</v>
      </c>
      <c r="B15" s="28" t="s">
        <v>84</v>
      </c>
      <c r="C15" s="28">
        <f t="shared" si="0"/>
        <v>520000</v>
      </c>
      <c r="D15" s="4"/>
      <c r="E15" s="4">
        <v>520000</v>
      </c>
    </row>
    <row r="16" spans="1:9" ht="17.25" customHeight="1">
      <c r="A16" s="5"/>
      <c r="B16" s="6"/>
      <c r="C16" s="28"/>
      <c r="D16" s="5"/>
      <c r="E16" s="5"/>
    </row>
    <row r="17" spans="1:5" ht="17.25" customHeight="1">
      <c r="A17" s="5"/>
      <c r="B17" s="6"/>
      <c r="C17" s="28"/>
      <c r="D17" s="5"/>
      <c r="E17" s="5"/>
    </row>
    <row r="18" spans="1:5" ht="17.25" customHeight="1">
      <c r="A18" s="5"/>
      <c r="B18" s="6"/>
      <c r="C18" s="28"/>
      <c r="D18" s="5"/>
      <c r="E18" s="5"/>
    </row>
    <row r="19" spans="1:5" ht="17.25" customHeight="1">
      <c r="A19" s="5" t="s">
        <v>91</v>
      </c>
      <c r="B19" s="6"/>
      <c r="C19" s="5">
        <f>SUM(C4:C18)</f>
        <v>25618300</v>
      </c>
      <c r="D19" s="5">
        <f>SUM(D4:D18)</f>
        <v>22939000</v>
      </c>
      <c r="E19" s="5">
        <f>SUM(E4:E18)</f>
        <v>2679300</v>
      </c>
    </row>
    <row r="23" spans="1:5" ht="24">
      <c r="A23" s="7" t="s">
        <v>224</v>
      </c>
    </row>
  </sheetData>
  <autoFilter ref="A3:E19"/>
  <mergeCells count="1">
    <mergeCell ref="A1:E1"/>
  </mergeCells>
  <phoneticPr fontId="5" type="noConversion"/>
  <printOptions horizontalCentered="1"/>
  <pageMargins left="0" right="0" top="0.98425196850393704" bottom="0.98425196850393704" header="0.51181102362204722" footer="0.51181102362204722"/>
  <pageSetup paperSize="9" scale="85" firstPageNumber="4294963191" orientation="portrait"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一般性转移支付分地区</vt:lpstr>
      <vt:lpstr>一般性转移支付分项目</vt:lpstr>
      <vt:lpstr>专项转移支付分地区</vt:lpstr>
      <vt:lpstr>专项转移支付分项目</vt:lpstr>
      <vt:lpstr>一般性转移支付分项目!Print_Titles</vt:lpstr>
      <vt:lpstr>专项转移支付分项目!Print_Titles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2019-05-29T06:34:05Z</dcterms:created>
  <dcterms:modified xsi:type="dcterms:W3CDTF">2020-06-29T01:20:14Z</dcterms:modified>
</cp:coreProperties>
</file>