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3" sheetId="2" r:id="rId1"/>
    <sheet name="Sheet1" sheetId="1" r:id="rId2"/>
  </sheets>
  <definedNames>
    <definedName name="_xlnm.Print_Area" localSheetId="0">Sheet3!$A$1:$G$20</definedName>
  </definedNames>
  <calcPr calcId="144525"/>
</workbook>
</file>

<file path=xl/sharedStrings.xml><?xml version="1.0" encoding="utf-8"?>
<sst xmlns="http://schemas.openxmlformats.org/spreadsheetml/2006/main" count="26" uniqueCount="24">
  <si>
    <t>旺苍县2022年第一批次建设用地项目（曾家山旅游度假区天星-盐河片区旅游基础设施盐河
游客中心建设项目）成片林复核补偿表</t>
  </si>
  <si>
    <t>序号</t>
  </si>
  <si>
    <t xml:space="preserve">地类                户主姓名  </t>
  </si>
  <si>
    <t>乔木林</t>
  </si>
  <si>
    <t>金额</t>
  </si>
  <si>
    <t>灌木林</t>
  </si>
  <si>
    <t>合计</t>
  </si>
  <si>
    <t>0301</t>
  </si>
  <si>
    <t>0305</t>
  </si>
  <si>
    <t>青山村一社</t>
  </si>
  <si>
    <t>向宗刚</t>
  </si>
  <si>
    <t>吴成猛</t>
  </si>
  <si>
    <t>向刚</t>
  </si>
  <si>
    <t>宋华林</t>
  </si>
  <si>
    <t>宋伦学</t>
  </si>
  <si>
    <t>宋泽</t>
  </si>
  <si>
    <t>宋桢</t>
  </si>
  <si>
    <t>吴红</t>
  </si>
  <si>
    <t>宋兵</t>
  </si>
  <si>
    <t>刘永清</t>
  </si>
  <si>
    <t>李仕平</t>
  </si>
  <si>
    <t>争议</t>
  </si>
  <si>
    <t>任春荣</t>
  </si>
  <si>
    <t>向阳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</si>
</sst>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5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vertAlign val="superscript"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justify" wrapText="1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justify" wrapText="1"/>
    </xf>
    <xf numFmtId="0" fontId="4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justify" wrapText="1"/>
    </xf>
    <xf numFmtId="0" fontId="4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tabSelected="1" zoomScale="70" zoomScaleNormal="70" topLeftCell="A11" workbookViewId="0">
      <selection activeCell="A1" sqref="A1:G20"/>
    </sheetView>
  </sheetViews>
  <sheetFormatPr defaultColWidth="9" defaultRowHeight="13.5" outlineLevelCol="6"/>
  <cols>
    <col min="1" max="7" width="19.25" style="3" customWidth="1"/>
    <col min="8" max="16384" width="9" style="3"/>
  </cols>
  <sheetData>
    <row r="1" ht="69" customHeight="1" spans="1:7">
      <c r="A1" s="4" t="s">
        <v>0</v>
      </c>
      <c r="B1" s="4"/>
      <c r="C1" s="4"/>
      <c r="D1" s="4"/>
      <c r="E1" s="4"/>
      <c r="F1" s="4"/>
      <c r="G1" s="4"/>
    </row>
    <row r="2" ht="35" customHeight="1" spans="1:7">
      <c r="A2" s="5"/>
      <c r="B2" s="6"/>
      <c r="C2" s="5"/>
      <c r="D2" s="5"/>
      <c r="E2" s="5"/>
      <c r="F2" s="5"/>
      <c r="G2" s="7"/>
    </row>
    <row r="3" ht="35" customHeight="1" spans="1:7">
      <c r="A3" s="8" t="s">
        <v>1</v>
      </c>
      <c r="B3" s="9" t="s">
        <v>2</v>
      </c>
      <c r="C3" s="8" t="s">
        <v>3</v>
      </c>
      <c r="D3" s="8" t="s">
        <v>4</v>
      </c>
      <c r="E3" s="8" t="s">
        <v>5</v>
      </c>
      <c r="F3" s="8" t="s">
        <v>4</v>
      </c>
      <c r="G3" s="10" t="s">
        <v>6</v>
      </c>
    </row>
    <row r="4" ht="35" customHeight="1" spans="1:7">
      <c r="A4" s="8"/>
      <c r="B4" s="11"/>
      <c r="C4" s="8" t="s">
        <v>7</v>
      </c>
      <c r="D4" s="8"/>
      <c r="E4" s="20" t="s">
        <v>8</v>
      </c>
      <c r="F4" s="8"/>
      <c r="G4" s="12"/>
    </row>
    <row r="5" ht="47" customHeight="1" spans="1:7">
      <c r="A5" s="13" t="s">
        <v>9</v>
      </c>
      <c r="B5" s="14"/>
      <c r="C5" s="8"/>
      <c r="D5" s="8"/>
      <c r="E5" s="8"/>
      <c r="F5" s="8"/>
      <c r="G5" s="12"/>
    </row>
    <row r="6" s="1" customFormat="1" ht="56" customHeight="1" spans="1:7">
      <c r="A6" s="15">
        <v>1</v>
      </c>
      <c r="B6" s="16" t="s">
        <v>10</v>
      </c>
      <c r="C6" s="17">
        <v>3.097</v>
      </c>
      <c r="D6" s="17">
        <f t="shared" ref="D6:D14" si="0">C6*4500</f>
        <v>13936.5</v>
      </c>
      <c r="E6" s="17"/>
      <c r="F6" s="15">
        <f t="shared" ref="F6:F19" si="1">E6*1800</f>
        <v>0</v>
      </c>
      <c r="G6" s="18">
        <f t="shared" ref="G6:G19" si="2">F6+D6</f>
        <v>13936.5</v>
      </c>
    </row>
    <row r="7" s="1" customFormat="1" ht="56" customHeight="1" spans="1:7">
      <c r="A7" s="15">
        <v>2</v>
      </c>
      <c r="B7" s="16" t="s">
        <v>11</v>
      </c>
      <c r="C7" s="17">
        <v>4.85688</v>
      </c>
      <c r="D7" s="17">
        <f t="shared" si="0"/>
        <v>21855.96</v>
      </c>
      <c r="E7" s="17"/>
      <c r="F7" s="15">
        <f t="shared" si="1"/>
        <v>0</v>
      </c>
      <c r="G7" s="18">
        <f t="shared" si="2"/>
        <v>21855.96</v>
      </c>
    </row>
    <row r="8" s="1" customFormat="1" ht="56" customHeight="1" spans="1:7">
      <c r="A8" s="15">
        <v>3</v>
      </c>
      <c r="B8" s="16" t="s">
        <v>12</v>
      </c>
      <c r="C8" s="17">
        <v>1.246</v>
      </c>
      <c r="D8" s="17">
        <f t="shared" si="0"/>
        <v>5607</v>
      </c>
      <c r="E8" s="17">
        <v>1.291</v>
      </c>
      <c r="F8" s="15">
        <f t="shared" si="1"/>
        <v>2323.8</v>
      </c>
      <c r="G8" s="18">
        <f t="shared" si="2"/>
        <v>7930.8</v>
      </c>
    </row>
    <row r="9" s="1" customFormat="1" ht="56" customHeight="1" spans="1:7">
      <c r="A9" s="15">
        <v>4</v>
      </c>
      <c r="B9" s="16" t="s">
        <v>13</v>
      </c>
      <c r="C9" s="17"/>
      <c r="D9" s="17">
        <f t="shared" si="0"/>
        <v>0</v>
      </c>
      <c r="E9" s="17">
        <v>0.033</v>
      </c>
      <c r="F9" s="15">
        <f t="shared" si="1"/>
        <v>59.4</v>
      </c>
      <c r="G9" s="18">
        <f t="shared" si="2"/>
        <v>59.4</v>
      </c>
    </row>
    <row r="10" s="1" customFormat="1" ht="56" customHeight="1" spans="1:7">
      <c r="A10" s="15">
        <v>5</v>
      </c>
      <c r="B10" s="16" t="s">
        <v>14</v>
      </c>
      <c r="C10" s="17"/>
      <c r="D10" s="17">
        <f t="shared" si="0"/>
        <v>0</v>
      </c>
      <c r="E10" s="17">
        <v>0.608</v>
      </c>
      <c r="F10" s="15">
        <f t="shared" si="1"/>
        <v>1094.4</v>
      </c>
      <c r="G10" s="18">
        <f t="shared" si="2"/>
        <v>1094.4</v>
      </c>
    </row>
    <row r="11" s="1" customFormat="1" ht="56" customHeight="1" spans="1:7">
      <c r="A11" s="15">
        <v>6</v>
      </c>
      <c r="B11" s="16" t="s">
        <v>15</v>
      </c>
      <c r="C11" s="17"/>
      <c r="D11" s="17">
        <f t="shared" si="0"/>
        <v>0</v>
      </c>
      <c r="E11" s="17">
        <v>0.975</v>
      </c>
      <c r="F11" s="15">
        <f t="shared" si="1"/>
        <v>1755</v>
      </c>
      <c r="G11" s="18">
        <f t="shared" si="2"/>
        <v>1755</v>
      </c>
    </row>
    <row r="12" s="1" customFormat="1" ht="56" customHeight="1" spans="1:7">
      <c r="A12" s="15">
        <v>7</v>
      </c>
      <c r="B12" s="16" t="s">
        <v>16</v>
      </c>
      <c r="C12" s="17"/>
      <c r="D12" s="17">
        <f t="shared" si="0"/>
        <v>0</v>
      </c>
      <c r="E12" s="17">
        <v>1.667</v>
      </c>
      <c r="F12" s="15">
        <f t="shared" si="1"/>
        <v>3000.6</v>
      </c>
      <c r="G12" s="18">
        <f t="shared" si="2"/>
        <v>3000.6</v>
      </c>
    </row>
    <row r="13" s="1" customFormat="1" ht="56" customHeight="1" spans="1:7">
      <c r="A13" s="15">
        <v>8</v>
      </c>
      <c r="B13" s="16" t="s">
        <v>17</v>
      </c>
      <c r="C13" s="17"/>
      <c r="D13" s="17">
        <f t="shared" si="0"/>
        <v>0</v>
      </c>
      <c r="E13" s="17">
        <v>0.536</v>
      </c>
      <c r="F13" s="15">
        <f t="shared" si="1"/>
        <v>964.8</v>
      </c>
      <c r="G13" s="18">
        <f t="shared" si="2"/>
        <v>964.8</v>
      </c>
    </row>
    <row r="14" s="1" customFormat="1" ht="56" customHeight="1" spans="1:7">
      <c r="A14" s="15">
        <v>9</v>
      </c>
      <c r="B14" s="16" t="s">
        <v>18</v>
      </c>
      <c r="C14" s="17">
        <v>3.337</v>
      </c>
      <c r="D14" s="17">
        <f t="shared" si="0"/>
        <v>15016.5</v>
      </c>
      <c r="E14" s="17">
        <v>0.749</v>
      </c>
      <c r="F14" s="15">
        <f t="shared" si="1"/>
        <v>1348.2</v>
      </c>
      <c r="G14" s="18">
        <f t="shared" si="2"/>
        <v>16364.7</v>
      </c>
    </row>
    <row r="15" s="1" customFormat="1" ht="56" customHeight="1" spans="1:7">
      <c r="A15" s="15">
        <v>10</v>
      </c>
      <c r="B15" s="16" t="s">
        <v>19</v>
      </c>
      <c r="C15" s="17">
        <v>6.981</v>
      </c>
      <c r="D15" s="17">
        <f>C15*5500</f>
        <v>38395.5</v>
      </c>
      <c r="E15" s="17">
        <v>0.505</v>
      </c>
      <c r="F15" s="15">
        <f t="shared" si="1"/>
        <v>909</v>
      </c>
      <c r="G15" s="18">
        <f t="shared" si="2"/>
        <v>39304.5</v>
      </c>
    </row>
    <row r="16" s="1" customFormat="1" ht="56" customHeight="1" spans="1:7">
      <c r="A16" s="15">
        <v>11</v>
      </c>
      <c r="B16" s="16" t="s">
        <v>20</v>
      </c>
      <c r="C16" s="17">
        <v>4.59</v>
      </c>
      <c r="D16" s="17">
        <f>C16*4500</f>
        <v>20655</v>
      </c>
      <c r="E16" s="17"/>
      <c r="F16" s="15">
        <f t="shared" si="1"/>
        <v>0</v>
      </c>
      <c r="G16" s="18">
        <f t="shared" si="2"/>
        <v>20655</v>
      </c>
    </row>
    <row r="17" s="1" customFormat="1" ht="56" customHeight="1" spans="1:7">
      <c r="A17" s="15">
        <v>12</v>
      </c>
      <c r="B17" s="16" t="s">
        <v>21</v>
      </c>
      <c r="C17" s="17">
        <v>1.24458</v>
      </c>
      <c r="D17" s="17">
        <f>C17*4500</f>
        <v>5600.61</v>
      </c>
      <c r="E17" s="17"/>
      <c r="F17" s="15">
        <f t="shared" si="1"/>
        <v>0</v>
      </c>
      <c r="G17" s="18">
        <f t="shared" si="2"/>
        <v>5600.61</v>
      </c>
    </row>
    <row r="18" s="1" customFormat="1" ht="56" customHeight="1" spans="1:7">
      <c r="A18" s="15">
        <v>13</v>
      </c>
      <c r="B18" s="16" t="s">
        <v>22</v>
      </c>
      <c r="C18" s="17">
        <v>1.72968</v>
      </c>
      <c r="D18" s="17">
        <f>C18*4500</f>
        <v>7783.56</v>
      </c>
      <c r="E18" s="17"/>
      <c r="F18" s="15">
        <f t="shared" si="1"/>
        <v>0</v>
      </c>
      <c r="G18" s="18">
        <f t="shared" si="2"/>
        <v>7783.56</v>
      </c>
    </row>
    <row r="19" s="1" customFormat="1" ht="56" customHeight="1" spans="1:7">
      <c r="A19" s="15">
        <v>14</v>
      </c>
      <c r="B19" s="16" t="s">
        <v>23</v>
      </c>
      <c r="C19" s="17">
        <v>0.15</v>
      </c>
      <c r="D19" s="17">
        <f>C19*4500</f>
        <v>675</v>
      </c>
      <c r="E19" s="17"/>
      <c r="F19" s="15">
        <f t="shared" si="1"/>
        <v>0</v>
      </c>
      <c r="G19" s="18">
        <f t="shared" si="2"/>
        <v>675</v>
      </c>
    </row>
    <row r="20" s="2" customFormat="1" ht="55" customHeight="1" spans="1:7">
      <c r="A20" s="10" t="s">
        <v>6</v>
      </c>
      <c r="B20" s="10"/>
      <c r="C20" s="19">
        <f>SUM(C6:C19)</f>
        <v>27.23214</v>
      </c>
      <c r="D20" s="19">
        <f>SUM(D6:D19)</f>
        <v>129525.63</v>
      </c>
      <c r="E20" s="19">
        <f>SUM(E6:E19)</f>
        <v>6.364</v>
      </c>
      <c r="F20" s="19">
        <f>SUM(F6:F19)</f>
        <v>11455.2</v>
      </c>
      <c r="G20" s="19">
        <f>SUM(G6:G19)</f>
        <v>140980.83</v>
      </c>
    </row>
  </sheetData>
  <mergeCells count="5">
    <mergeCell ref="A1:G1"/>
    <mergeCell ref="A5:B5"/>
    <mergeCell ref="A20:B20"/>
    <mergeCell ref="A3:A4"/>
    <mergeCell ref="B3:B4"/>
  </mergeCells>
  <pageMargins left="0.75" right="0.75" top="0.747916666666667" bottom="1" header="0.5" footer="0.5"/>
  <pageSetup paperSize="9" scale="6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huh</cp:lastModifiedBy>
  <dcterms:created xsi:type="dcterms:W3CDTF">2022-10-13T07:52:00Z</dcterms:created>
  <dcterms:modified xsi:type="dcterms:W3CDTF">2022-10-18T01:23:49Z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321C251D04094E839421DA2F81027DAB</vt:lpwstr>
  </property>
  <property fmtid="{D5CDD505-2E9C-101B-9397-08002B2CF9AE}" pid="3" name="KSOProductBuildVer">
    <vt:lpwstr>2052-11.1.0.12598</vt:lpwstr>
  </property>
</Properties>
</file>