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东河防洪治理征收土地补偿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<sst xmlns="http://schemas.openxmlformats.org/spreadsheetml/2006/main" count="28" uniqueCount="19">
  <si>
    <t>旺苍县东河防洪治理工程项目征收土地补偿表</t>
  </si>
  <si>
    <t>单位：亩、元</t>
  </si>
  <si>
    <t>序号</t>
  </si>
  <si>
    <t>村组</t>
  </si>
  <si>
    <t>耕地</t>
  </si>
  <si>
    <t>林地</t>
  </si>
  <si>
    <t>其他农用地</t>
  </si>
  <si>
    <t>建设用地</t>
  </si>
  <si>
    <t>总面积</t>
  </si>
  <si>
    <t>总金额</t>
  </si>
  <si>
    <t>备注</t>
  </si>
  <si>
    <t>面积</t>
  </si>
  <si>
    <t>土补</t>
  </si>
  <si>
    <t>安补</t>
  </si>
  <si>
    <t>青苗</t>
  </si>
  <si>
    <t>长滩村一组</t>
  </si>
  <si>
    <t>长滩村二组</t>
  </si>
  <si>
    <t>东郊村五组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</si>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</sst>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C3" sqref="$A3:$XFD8"/>
    </sheetView>
  </sheetViews>
  <sheetFormatPr defaultColWidth="9" defaultRowHeight="13.5"/>
  <cols>
    <col min="1" max="1" width="3.66666666666667" customWidth="1"/>
    <col min="2" max="2" width="12.6666666666667" customWidth="1"/>
    <col min="3" max="3" width="7.89166666666667" customWidth="1"/>
    <col min="4" max="4" width="8.10833333333333" customWidth="1"/>
    <col min="5" max="5" width="7.775" customWidth="1"/>
    <col min="6" max="6" width="8.225" customWidth="1"/>
    <col min="7" max="7" width="7.10833333333333" customWidth="1"/>
    <col min="8" max="8" width="9.66666666666667"/>
    <col min="9" max="9" width="8.775" customWidth="1"/>
    <col min="10" max="10" width="7" customWidth="1"/>
    <col min="11" max="11" width="6.225" customWidth="1"/>
    <col min="12" max="12" width="6.775" customWidth="1"/>
    <col min="13" max="13" width="6.89166666666667" customWidth="1"/>
    <col min="14" max="14" width="7" customWidth="1"/>
    <col min="15" max="15" width="7.775" customWidth="1"/>
    <col min="16" max="16" width="8.89166666666667" style="1" customWidth="1"/>
    <col min="17" max="17" width="9.89166666666667" customWidth="1"/>
    <col min="18" max="18" width="6" customWidth="1"/>
  </cols>
  <sheetData>
    <row r="1" ht="86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3"/>
      <c r="Q1" s="2"/>
      <c r="R1" s="2"/>
    </row>
    <row r="2" ht="22" customHeight="1" spans="1:16">
      <c r="A2" s="3"/>
      <c r="B2" s="3"/>
      <c r="D2" s="3"/>
      <c r="E2" s="3"/>
      <c r="F2" s="3"/>
      <c r="G2" s="3"/>
      <c r="H2" s="3"/>
      <c r="I2" s="3"/>
      <c r="K2" s="14"/>
      <c r="P2" s="15" t="s">
        <v>1</v>
      </c>
    </row>
    <row r="3" ht="28" customHeight="1" spans="1:18">
      <c r="A3" s="4" t="s">
        <v>2</v>
      </c>
      <c r="B3" s="5" t="s">
        <v>3</v>
      </c>
      <c r="C3" s="6" t="s">
        <v>4</v>
      </c>
      <c r="D3" s="7"/>
      <c r="E3" s="7"/>
      <c r="F3" s="8"/>
      <c r="G3" s="6" t="s">
        <v>5</v>
      </c>
      <c r="H3" s="7"/>
      <c r="I3" s="8"/>
      <c r="J3" s="6" t="s">
        <v>6</v>
      </c>
      <c r="K3" s="7"/>
      <c r="L3" s="8"/>
      <c r="M3" s="16" t="s">
        <v>7</v>
      </c>
      <c r="N3" s="17"/>
      <c r="O3" s="18"/>
      <c r="P3" s="19" t="s">
        <v>8</v>
      </c>
      <c r="Q3" s="23" t="s">
        <v>9</v>
      </c>
      <c r="R3" s="4" t="s">
        <v>10</v>
      </c>
    </row>
    <row r="4" ht="28" customHeight="1" spans="1:18">
      <c r="A4" s="9"/>
      <c r="B4" s="5"/>
      <c r="C4" s="5" t="s">
        <v>11</v>
      </c>
      <c r="D4" s="5" t="s">
        <v>12</v>
      </c>
      <c r="E4" s="5" t="s">
        <v>13</v>
      </c>
      <c r="F4" s="5" t="s">
        <v>14</v>
      </c>
      <c r="G4" s="5" t="s">
        <v>11</v>
      </c>
      <c r="H4" s="5" t="s">
        <v>12</v>
      </c>
      <c r="I4" s="5" t="s">
        <v>13</v>
      </c>
      <c r="J4" s="5" t="s">
        <v>11</v>
      </c>
      <c r="K4" s="5" t="s">
        <v>12</v>
      </c>
      <c r="L4" s="5" t="s">
        <v>13</v>
      </c>
      <c r="M4" s="5" t="s">
        <v>11</v>
      </c>
      <c r="N4" s="5" t="s">
        <v>12</v>
      </c>
      <c r="O4" s="5" t="s">
        <v>13</v>
      </c>
      <c r="P4" s="20"/>
      <c r="Q4" s="24"/>
      <c r="R4" s="9"/>
    </row>
    <row r="5" ht="28" customHeight="1" spans="1:19">
      <c r="A5" s="5">
        <v>1</v>
      </c>
      <c r="B5" s="10" t="s">
        <v>15</v>
      </c>
      <c r="C5" s="11">
        <v>0.709</v>
      </c>
      <c r="D5" s="5">
        <f>C5*59000*0.3</f>
        <v>12549.3</v>
      </c>
      <c r="E5" s="5">
        <f>C5*59000*0.7</f>
        <v>29281.7</v>
      </c>
      <c r="F5" s="5">
        <f>C5*2240*0.4</f>
        <v>635.264</v>
      </c>
      <c r="G5" s="11">
        <v>5.112</v>
      </c>
      <c r="H5" s="5">
        <f>G5*59000*0.3</f>
        <v>90482.4</v>
      </c>
      <c r="I5" s="5">
        <f>G5*59000*0.7</f>
        <v>211125.6</v>
      </c>
      <c r="J5" s="11">
        <v>0.053</v>
      </c>
      <c r="K5" s="5">
        <f>J5*59000*0.3</f>
        <v>938.1</v>
      </c>
      <c r="L5" s="5">
        <f>J5*59000*0.7</f>
        <v>2188.9</v>
      </c>
      <c r="M5" s="11">
        <v>0</v>
      </c>
      <c r="N5" s="5">
        <f>M5*59000*0.3</f>
        <v>0</v>
      </c>
      <c r="O5" s="5">
        <f>M5*59000*0.7</f>
        <v>0</v>
      </c>
      <c r="P5" s="21">
        <f>C5+G5+J5+M5</f>
        <v>5.874</v>
      </c>
      <c r="Q5" s="5">
        <f>D5+E5+F5+H5+I5+K5+L5+N5+O5</f>
        <v>347201.264</v>
      </c>
      <c r="R5" s="5"/>
      <c r="S5" s="25"/>
    </row>
    <row r="6" ht="28" customHeight="1" spans="1:19">
      <c r="A6" s="5">
        <v>2</v>
      </c>
      <c r="B6" s="10" t="s">
        <v>16</v>
      </c>
      <c r="C6" s="11">
        <v>0.199</v>
      </c>
      <c r="D6" s="5">
        <f>C6*59000*0.3</f>
        <v>3522.3</v>
      </c>
      <c r="E6" s="5">
        <f>C6*59000*0.7</f>
        <v>8218.7</v>
      </c>
      <c r="F6" s="5">
        <f>C6*2240*0.4</f>
        <v>178.304</v>
      </c>
      <c r="G6" s="11">
        <v>0.32</v>
      </c>
      <c r="H6" s="5">
        <f>G6*59000*0.3</f>
        <v>5664</v>
      </c>
      <c r="I6" s="5">
        <f>G6*59000*0.7</f>
        <v>13216</v>
      </c>
      <c r="J6" s="11">
        <v>0.034</v>
      </c>
      <c r="K6" s="5">
        <f>J6*59000*0.3</f>
        <v>601.8</v>
      </c>
      <c r="L6" s="5">
        <f>J6*59000*0.7</f>
        <v>1404.2</v>
      </c>
      <c r="M6" s="11">
        <v>0</v>
      </c>
      <c r="N6" s="5">
        <f>M6*59000*0.3</f>
        <v>0</v>
      </c>
      <c r="O6" s="5">
        <f>M6*59000*0.7</f>
        <v>0</v>
      </c>
      <c r="P6" s="21">
        <f>C6+G6+J6+M6</f>
        <v>0.553</v>
      </c>
      <c r="Q6" s="5">
        <f>D6+E6+F6+H6+I6+K6+L6+N6+O6</f>
        <v>32805.304</v>
      </c>
      <c r="R6" s="5"/>
      <c r="S6" s="25"/>
    </row>
    <row r="7" ht="28" customHeight="1" spans="1:19">
      <c r="A7" s="5">
        <v>3</v>
      </c>
      <c r="B7" s="10" t="s">
        <v>17</v>
      </c>
      <c r="C7" s="11">
        <v>0.604</v>
      </c>
      <c r="D7" s="5">
        <f>C7*59000*0.3</f>
        <v>10690.8</v>
      </c>
      <c r="E7" s="5">
        <f>C7*59000*0.7</f>
        <v>24945.2</v>
      </c>
      <c r="F7" s="5">
        <f>C7*2240*0.4</f>
        <v>541.184</v>
      </c>
      <c r="G7" s="11">
        <v>0.683</v>
      </c>
      <c r="H7" s="5">
        <f>G7*59000*0.3</f>
        <v>12089.1</v>
      </c>
      <c r="I7" s="5">
        <f>G7*59000*0.7</f>
        <v>28207.9</v>
      </c>
      <c r="J7" s="11">
        <v>0</v>
      </c>
      <c r="K7" s="5">
        <f>J7*59000*0.3</f>
        <v>0</v>
      </c>
      <c r="L7" s="5">
        <f>J7*59000*0.7</f>
        <v>0</v>
      </c>
      <c r="M7" s="11">
        <v>0.338</v>
      </c>
      <c r="N7" s="5">
        <f>M7*59000*0.3</f>
        <v>5982.6</v>
      </c>
      <c r="O7" s="5">
        <f>M7*59000*0.7</f>
        <v>13959.4</v>
      </c>
      <c r="P7" s="21">
        <f>C7+G7+J7+M7</f>
        <v>1.625</v>
      </c>
      <c r="Q7" s="5">
        <f>D7+E7+F7+H7+I7+K7+L7+N7+O7</f>
        <v>96416.184</v>
      </c>
      <c r="R7" s="5"/>
      <c r="S7" s="25"/>
    </row>
    <row r="8" ht="28" customHeight="1" spans="1:19">
      <c r="A8" s="5" t="s">
        <v>18</v>
      </c>
      <c r="B8" s="5"/>
      <c r="C8" s="5">
        <v>1.512</v>
      </c>
      <c r="D8" s="5">
        <f>C8*59000*0.3</f>
        <v>26762.4</v>
      </c>
      <c r="E8" s="5">
        <f>C8*59000*0.7</f>
        <v>62445.6</v>
      </c>
      <c r="F8" s="5">
        <f>C8*2240*0.4</f>
        <v>1354.752</v>
      </c>
      <c r="G8" s="5">
        <v>6.115</v>
      </c>
      <c r="H8" s="5">
        <f>G8*59000*0.3</f>
        <v>108235.5</v>
      </c>
      <c r="I8" s="5">
        <f>G8*59000*0.7</f>
        <v>252549.5</v>
      </c>
      <c r="J8" s="5">
        <v>0.087</v>
      </c>
      <c r="K8" s="5">
        <f>J8*59000*0.3</f>
        <v>1539.9</v>
      </c>
      <c r="L8" s="5">
        <f>J8*59000*0.7</f>
        <v>3593.1</v>
      </c>
      <c r="M8" s="5">
        <v>0.338</v>
      </c>
      <c r="N8" s="5">
        <f>M8*59000*0.3</f>
        <v>5982.6</v>
      </c>
      <c r="O8" s="5">
        <f>M8*59000*0.7</f>
        <v>13959.4</v>
      </c>
      <c r="P8" s="21">
        <f>C8+G8+J8+M8</f>
        <v>8.052</v>
      </c>
      <c r="Q8" s="5">
        <f>D8+E8+F8+H8+I8+K8+L8+N8+O8</f>
        <v>476422.752</v>
      </c>
      <c r="R8" s="5"/>
      <c r="S8" s="25"/>
    </row>
    <row r="9" ht="28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2"/>
      <c r="Q9" s="12"/>
      <c r="R9" s="12"/>
    </row>
    <row r="10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2"/>
      <c r="Q10" s="12"/>
      <c r="R10" s="12"/>
    </row>
  </sheetData>
  <mergeCells count="11">
    <mergeCell ref="A1:R1"/>
    <mergeCell ref="C3:F3"/>
    <mergeCell ref="G3:I3"/>
    <mergeCell ref="J3:L3"/>
    <mergeCell ref="M3:O3"/>
    <mergeCell ref="A8:B8"/>
    <mergeCell ref="A3:A4"/>
    <mergeCell ref="B3:B4"/>
    <mergeCell ref="P3:P4"/>
    <mergeCell ref="Q3:Q4"/>
    <mergeCell ref="R3:R4"/>
  </mergeCells>
  <pageMargins left="0.590277777777778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东河防洪治理征收土地补偿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huh</cp:lastModifiedBy>
  <dcterms:created xsi:type="dcterms:W3CDTF">2022-11-18T08:34:00Z</dcterms:created>
  <dcterms:modified xsi:type="dcterms:W3CDTF">2023-03-10T02:36:50Z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542479B6765643FDB86E76D25CA2D137</vt:lpwstr>
  </property>
  <property fmtid="{D5CDD505-2E9C-101B-9397-08002B2CF9AE}" pid="3" name="KSOProductBuildVer">
    <vt:lpwstr>2052-11.1.0.13703</vt:lpwstr>
  </property>
</Properties>
</file>