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补偿" sheetId="2" r:id="rId1"/>
  </sheets>
  <definedNames>
    <definedName name="_xlnm.Print_Area" localSheetId="0">补偿!$A$1:$H$36</definedName>
  </definedNames>
  <calcPr calcId="144525"/>
</workbook>
</file>

<file path=xl/sharedStrings.xml><?xml version="1.0" encoding="utf-8"?>
<sst xmlns="http://schemas.openxmlformats.org/spreadsheetml/2006/main" count="47" uniqueCount="47">
  <si>
    <t>旺苍县2011年第4批城市建设用地征收土地补偿表</t>
  </si>
  <si>
    <t>长滩村三组</t>
  </si>
  <si>
    <t>单位：元</t>
  </si>
  <si>
    <t>序号</t>
  </si>
  <si>
    <t>村组</t>
  </si>
  <si>
    <t>耕地</t>
  </si>
  <si>
    <t>总金额</t>
  </si>
  <si>
    <t>备注</t>
  </si>
  <si>
    <t>面积</t>
  </si>
  <si>
    <t>土补</t>
  </si>
  <si>
    <t>安补</t>
  </si>
  <si>
    <t>青苗</t>
  </si>
  <si>
    <t>高思财</t>
  </si>
  <si>
    <t>高七先</t>
  </si>
  <si>
    <t>高思禹</t>
  </si>
  <si>
    <t>高九先</t>
  </si>
  <si>
    <t>雷从芬</t>
  </si>
  <si>
    <t>高思雪</t>
  </si>
  <si>
    <t>高举先</t>
  </si>
  <si>
    <t>高首先</t>
  </si>
  <si>
    <t>高发先</t>
  </si>
  <si>
    <t>高思金</t>
  </si>
  <si>
    <t>高思中</t>
  </si>
  <si>
    <t>高思义 董蓉</t>
  </si>
  <si>
    <t>高敏先</t>
  </si>
  <si>
    <t>高奎先</t>
  </si>
  <si>
    <t>米菊田</t>
  </si>
  <si>
    <t>高思坤</t>
  </si>
  <si>
    <t>赵长清</t>
  </si>
  <si>
    <t>昝翔</t>
  </si>
  <si>
    <t>高松先</t>
  </si>
  <si>
    <t>高章先</t>
  </si>
  <si>
    <t>李全香</t>
  </si>
  <si>
    <t>李秀平</t>
  </si>
  <si>
    <t>陈中珍</t>
  </si>
  <si>
    <t>王秀珍</t>
  </si>
  <si>
    <t>贾玉权</t>
  </si>
  <si>
    <t>高林先</t>
  </si>
  <si>
    <t>尹菊兰</t>
  </si>
  <si>
    <t>高月先</t>
  </si>
  <si>
    <t>赵友方</t>
  </si>
  <si>
    <t>文小会</t>
  </si>
  <si>
    <t>长滩三组</t>
  </si>
  <si>
    <t>合计</t>
  </si>
  <si>
    <t>经办人：</t>
  </si>
  <si>
    <t>审核人：</t>
  </si>
  <si>
    <t>2023.3.7.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</si>
</sst>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A1" sqref="A1:H1"/>
    </sheetView>
  </sheetViews>
  <sheetFormatPr defaultColWidth="9" defaultRowHeight="13.5"/>
  <cols>
    <col min="1" max="1" width="6" customWidth="1"/>
    <col min="2" max="2" width="13.1083333333333" customWidth="1"/>
    <col min="3" max="3" width="10.1083333333333" style="2" customWidth="1"/>
    <col min="4" max="4" width="12.6666666666667" style="3" customWidth="1"/>
    <col min="5" max="5" width="11.6666666666667" style="3" customWidth="1"/>
    <col min="6" max="6" width="12.4416666666667" style="3" customWidth="1"/>
    <col min="7" max="7" width="12.225" style="3" customWidth="1"/>
    <col min="8" max="8" width="15" customWidth="1"/>
  </cols>
  <sheetData>
    <row r="1" s="1" customFormat="1" ht="51" customHeight="1" spans="1:8">
      <c r="A1" s="4" t="s">
        <v>0</v>
      </c>
      <c r="B1" s="4"/>
      <c r="C1" s="5"/>
      <c r="D1" s="6"/>
      <c r="E1" s="6"/>
      <c r="F1" s="6"/>
      <c r="G1" s="6"/>
      <c r="H1" s="4"/>
    </row>
    <row r="2" s="1" customFormat="1" ht="22" customHeight="1" spans="1:7">
      <c r="A2" s="7" t="s">
        <v>1</v>
      </c>
      <c r="B2" s="8"/>
      <c r="C2" s="9"/>
      <c r="D2" s="10"/>
      <c r="E2" s="10"/>
      <c r="F2" s="10"/>
      <c r="G2" s="11" t="s">
        <v>2</v>
      </c>
    </row>
    <row r="3" s="1" customFormat="1" ht="28" customHeight="1" spans="1:8">
      <c r="A3" s="12" t="s">
        <v>3</v>
      </c>
      <c r="B3" s="13" t="s">
        <v>4</v>
      </c>
      <c r="C3" s="14" t="s">
        <v>5</v>
      </c>
      <c r="D3" s="15"/>
      <c r="E3" s="15"/>
      <c r="F3" s="16"/>
      <c r="G3" s="17" t="s">
        <v>6</v>
      </c>
      <c r="H3" s="12" t="s">
        <v>7</v>
      </c>
    </row>
    <row r="4" s="1" customFormat="1" ht="28" customHeight="1" spans="1:8">
      <c r="A4" s="18"/>
      <c r="B4" s="13"/>
      <c r="C4" s="19" t="s">
        <v>8</v>
      </c>
      <c r="D4" s="20" t="s">
        <v>9</v>
      </c>
      <c r="E4" s="20" t="s">
        <v>10</v>
      </c>
      <c r="F4" s="20" t="s">
        <v>11</v>
      </c>
      <c r="G4" s="21"/>
      <c r="H4" s="18"/>
    </row>
    <row r="5" ht="40" customHeight="1" spans="1:8">
      <c r="A5" s="22">
        <v>1</v>
      </c>
      <c r="B5" s="23" t="s">
        <v>12</v>
      </c>
      <c r="C5" s="24">
        <v>0.866</v>
      </c>
      <c r="D5" s="25">
        <f>C5*59000*0.3</f>
        <v>15328.2</v>
      </c>
      <c r="E5" s="25">
        <f>C5*59000*0.7</f>
        <v>35765.8</v>
      </c>
      <c r="F5" s="25">
        <f>C5*2240*0.4</f>
        <v>775.936</v>
      </c>
      <c r="G5" s="25">
        <f t="shared" ref="G5:G36" si="0">SUM(D5:F5)</f>
        <v>51869.936</v>
      </c>
      <c r="H5" s="22"/>
    </row>
    <row r="6" ht="40" customHeight="1" spans="1:8">
      <c r="A6" s="22">
        <v>2</v>
      </c>
      <c r="B6" s="23" t="s">
        <v>13</v>
      </c>
      <c r="C6" s="24">
        <v>1.025</v>
      </c>
      <c r="D6" s="25">
        <f t="shared" ref="D6:D36" si="1">C6*59000*0.3</f>
        <v>18142.5</v>
      </c>
      <c r="E6" s="25">
        <f t="shared" ref="E6:E36" si="2">C6*59000*0.7</f>
        <v>42332.5</v>
      </c>
      <c r="F6" s="25">
        <f t="shared" ref="F6:F36" si="3">C6*2240*0.4</f>
        <v>918.4</v>
      </c>
      <c r="G6" s="25">
        <f t="shared" si="0"/>
        <v>61393.4</v>
      </c>
      <c r="H6" s="22"/>
    </row>
    <row r="7" ht="40" customHeight="1" spans="1:8">
      <c r="A7" s="22">
        <v>3</v>
      </c>
      <c r="B7" s="23" t="s">
        <v>14</v>
      </c>
      <c r="C7" s="24">
        <v>0.612</v>
      </c>
      <c r="D7" s="25">
        <f t="shared" si="1"/>
        <v>10832.4</v>
      </c>
      <c r="E7" s="25">
        <f t="shared" si="2"/>
        <v>25275.6</v>
      </c>
      <c r="F7" s="25">
        <f t="shared" si="3"/>
        <v>548.352</v>
      </c>
      <c r="G7" s="25">
        <f t="shared" si="0"/>
        <v>36656.352</v>
      </c>
      <c r="H7" s="22"/>
    </row>
    <row r="8" ht="40" customHeight="1" spans="1:8">
      <c r="A8" s="22">
        <v>4</v>
      </c>
      <c r="B8" s="23" t="s">
        <v>15</v>
      </c>
      <c r="C8" s="24">
        <v>0.221</v>
      </c>
      <c r="D8" s="25">
        <f t="shared" si="1"/>
        <v>3911.7</v>
      </c>
      <c r="E8" s="25">
        <f t="shared" si="2"/>
        <v>9127.3</v>
      </c>
      <c r="F8" s="25">
        <f t="shared" si="3"/>
        <v>198.016</v>
      </c>
      <c r="G8" s="25">
        <f t="shared" si="0"/>
        <v>13237.016</v>
      </c>
      <c r="H8" s="22"/>
    </row>
    <row r="9" ht="40" customHeight="1" spans="1:8">
      <c r="A9" s="22">
        <v>5</v>
      </c>
      <c r="B9" s="23" t="s">
        <v>16</v>
      </c>
      <c r="C9" s="24">
        <v>0.209</v>
      </c>
      <c r="D9" s="25">
        <f t="shared" si="1"/>
        <v>3699.3</v>
      </c>
      <c r="E9" s="25">
        <f t="shared" si="2"/>
        <v>8631.7</v>
      </c>
      <c r="F9" s="25">
        <f t="shared" si="3"/>
        <v>187.264</v>
      </c>
      <c r="G9" s="25">
        <f t="shared" si="0"/>
        <v>12518.264</v>
      </c>
      <c r="H9" s="22"/>
    </row>
    <row r="10" ht="40" customHeight="1" spans="1:8">
      <c r="A10" s="22">
        <v>6</v>
      </c>
      <c r="B10" s="23" t="s">
        <v>17</v>
      </c>
      <c r="C10" s="24">
        <v>0.235</v>
      </c>
      <c r="D10" s="25">
        <f t="shared" si="1"/>
        <v>4159.5</v>
      </c>
      <c r="E10" s="25">
        <f t="shared" si="2"/>
        <v>9705.5</v>
      </c>
      <c r="F10" s="25">
        <f t="shared" si="3"/>
        <v>210.56</v>
      </c>
      <c r="G10" s="25">
        <f t="shared" si="0"/>
        <v>14075.56</v>
      </c>
      <c r="H10" s="22"/>
    </row>
    <row r="11" ht="40" customHeight="1" spans="1:8">
      <c r="A11" s="22">
        <v>7</v>
      </c>
      <c r="B11" s="23" t="s">
        <v>18</v>
      </c>
      <c r="C11" s="24">
        <v>0.195</v>
      </c>
      <c r="D11" s="25">
        <f t="shared" si="1"/>
        <v>3451.5</v>
      </c>
      <c r="E11" s="25">
        <f t="shared" si="2"/>
        <v>8053.5</v>
      </c>
      <c r="F11" s="25">
        <f t="shared" si="3"/>
        <v>174.72</v>
      </c>
      <c r="G11" s="25">
        <f t="shared" si="0"/>
        <v>11679.72</v>
      </c>
      <c r="H11" s="22"/>
    </row>
    <row r="12" ht="40" customHeight="1" spans="1:8">
      <c r="A12" s="22">
        <v>8</v>
      </c>
      <c r="B12" s="23" t="s">
        <v>19</v>
      </c>
      <c r="C12" s="24">
        <v>0.244</v>
      </c>
      <c r="D12" s="25">
        <f t="shared" si="1"/>
        <v>4318.8</v>
      </c>
      <c r="E12" s="25">
        <f t="shared" si="2"/>
        <v>10077.2</v>
      </c>
      <c r="F12" s="25">
        <f t="shared" si="3"/>
        <v>218.624</v>
      </c>
      <c r="G12" s="25">
        <f t="shared" si="0"/>
        <v>14614.624</v>
      </c>
      <c r="H12" s="22"/>
    </row>
    <row r="13" ht="40" customHeight="1" spans="1:8">
      <c r="A13" s="22">
        <v>9</v>
      </c>
      <c r="B13" s="23" t="s">
        <v>20</v>
      </c>
      <c r="C13" s="24">
        <v>0.679</v>
      </c>
      <c r="D13" s="25">
        <f t="shared" si="1"/>
        <v>12018.3</v>
      </c>
      <c r="E13" s="25">
        <f t="shared" si="2"/>
        <v>28042.7</v>
      </c>
      <c r="F13" s="25">
        <f t="shared" si="3"/>
        <v>608.384</v>
      </c>
      <c r="G13" s="25">
        <f t="shared" si="0"/>
        <v>40669.384</v>
      </c>
      <c r="H13" s="22"/>
    </row>
    <row r="14" ht="40" customHeight="1" spans="1:8">
      <c r="A14" s="22">
        <v>10</v>
      </c>
      <c r="B14" s="23" t="s">
        <v>21</v>
      </c>
      <c r="C14" s="24">
        <v>0.238</v>
      </c>
      <c r="D14" s="25">
        <f t="shared" si="1"/>
        <v>4212.6</v>
      </c>
      <c r="E14" s="25">
        <f t="shared" si="2"/>
        <v>9829.4</v>
      </c>
      <c r="F14" s="25">
        <f t="shared" si="3"/>
        <v>213.248</v>
      </c>
      <c r="G14" s="25">
        <f t="shared" si="0"/>
        <v>14255.248</v>
      </c>
      <c r="H14" s="22"/>
    </row>
    <row r="15" ht="40" customHeight="1" spans="1:8">
      <c r="A15" s="22">
        <v>11</v>
      </c>
      <c r="B15" s="23" t="s">
        <v>22</v>
      </c>
      <c r="C15" s="24">
        <v>0.667</v>
      </c>
      <c r="D15" s="25">
        <f t="shared" si="1"/>
        <v>11805.9</v>
      </c>
      <c r="E15" s="25">
        <f t="shared" si="2"/>
        <v>27547.1</v>
      </c>
      <c r="F15" s="25">
        <f t="shared" si="3"/>
        <v>597.632</v>
      </c>
      <c r="G15" s="25">
        <f t="shared" si="0"/>
        <v>39950.632</v>
      </c>
      <c r="H15" s="22"/>
    </row>
    <row r="16" ht="40" customHeight="1" spans="1:8">
      <c r="A16" s="22">
        <v>12</v>
      </c>
      <c r="B16" s="26" t="s">
        <v>23</v>
      </c>
      <c r="C16" s="24">
        <v>0.688</v>
      </c>
      <c r="D16" s="25">
        <f t="shared" si="1"/>
        <v>12177.6</v>
      </c>
      <c r="E16" s="25">
        <f t="shared" si="2"/>
        <v>28414.4</v>
      </c>
      <c r="F16" s="25">
        <f t="shared" si="3"/>
        <v>616.448</v>
      </c>
      <c r="G16" s="25">
        <f t="shared" si="0"/>
        <v>41208.448</v>
      </c>
      <c r="H16" s="22"/>
    </row>
    <row r="17" ht="40" customHeight="1" spans="1:8">
      <c r="A17" s="22">
        <v>13</v>
      </c>
      <c r="B17" s="23" t="s">
        <v>24</v>
      </c>
      <c r="C17" s="24">
        <v>0.89</v>
      </c>
      <c r="D17" s="25">
        <f t="shared" si="1"/>
        <v>15753</v>
      </c>
      <c r="E17" s="25">
        <f t="shared" si="2"/>
        <v>36757</v>
      </c>
      <c r="F17" s="25">
        <f t="shared" si="3"/>
        <v>797.44</v>
      </c>
      <c r="G17" s="25">
        <f t="shared" si="0"/>
        <v>53307.44</v>
      </c>
      <c r="H17" s="22"/>
    </row>
    <row r="18" ht="40" customHeight="1" spans="1:8">
      <c r="A18" s="22">
        <v>14</v>
      </c>
      <c r="B18" s="23" t="s">
        <v>25</v>
      </c>
      <c r="C18" s="24">
        <v>0.273</v>
      </c>
      <c r="D18" s="25">
        <f t="shared" si="1"/>
        <v>4832.1</v>
      </c>
      <c r="E18" s="25">
        <f t="shared" si="2"/>
        <v>11274.9</v>
      </c>
      <c r="F18" s="25">
        <f t="shared" si="3"/>
        <v>244.608</v>
      </c>
      <c r="G18" s="25">
        <f t="shared" si="0"/>
        <v>16351.608</v>
      </c>
      <c r="H18" s="22"/>
    </row>
    <row r="19" ht="40" customHeight="1" spans="1:8">
      <c r="A19" s="22">
        <v>15</v>
      </c>
      <c r="B19" s="23" t="s">
        <v>26</v>
      </c>
      <c r="C19" s="24">
        <v>0.085</v>
      </c>
      <c r="D19" s="25">
        <f t="shared" si="1"/>
        <v>1504.5</v>
      </c>
      <c r="E19" s="25">
        <f t="shared" si="2"/>
        <v>3510.5</v>
      </c>
      <c r="F19" s="25">
        <f t="shared" si="3"/>
        <v>76.16</v>
      </c>
      <c r="G19" s="25">
        <f t="shared" si="0"/>
        <v>5091.16</v>
      </c>
      <c r="H19" s="22"/>
    </row>
    <row r="20" ht="40" customHeight="1" spans="1:8">
      <c r="A20" s="22">
        <v>16</v>
      </c>
      <c r="B20" s="23" t="s">
        <v>27</v>
      </c>
      <c r="C20" s="24">
        <v>0.093</v>
      </c>
      <c r="D20" s="25">
        <f t="shared" si="1"/>
        <v>1646.1</v>
      </c>
      <c r="E20" s="25">
        <f t="shared" si="2"/>
        <v>3840.9</v>
      </c>
      <c r="F20" s="25">
        <f t="shared" si="3"/>
        <v>83.328</v>
      </c>
      <c r="G20" s="25">
        <f t="shared" si="0"/>
        <v>5570.328</v>
      </c>
      <c r="H20" s="22"/>
    </row>
    <row r="21" ht="40" customHeight="1" spans="1:8">
      <c r="A21" s="22">
        <v>17</v>
      </c>
      <c r="B21" s="23" t="s">
        <v>28</v>
      </c>
      <c r="C21" s="24">
        <v>0.148</v>
      </c>
      <c r="D21" s="25">
        <f t="shared" si="1"/>
        <v>2619.6</v>
      </c>
      <c r="E21" s="25">
        <f t="shared" si="2"/>
        <v>6112.4</v>
      </c>
      <c r="F21" s="25">
        <f t="shared" si="3"/>
        <v>132.608</v>
      </c>
      <c r="G21" s="25">
        <f t="shared" si="0"/>
        <v>8864.608</v>
      </c>
      <c r="H21" s="22"/>
    </row>
    <row r="22" ht="40" customHeight="1" spans="1:8">
      <c r="A22" s="22">
        <v>18</v>
      </c>
      <c r="B22" s="23" t="s">
        <v>29</v>
      </c>
      <c r="C22" s="24">
        <v>0.142</v>
      </c>
      <c r="D22" s="25">
        <f t="shared" si="1"/>
        <v>2513.4</v>
      </c>
      <c r="E22" s="25">
        <f t="shared" si="2"/>
        <v>5864.6</v>
      </c>
      <c r="F22" s="25">
        <f t="shared" si="3"/>
        <v>127.232</v>
      </c>
      <c r="G22" s="25">
        <f t="shared" si="0"/>
        <v>8505.232</v>
      </c>
      <c r="H22" s="22"/>
    </row>
    <row r="23" ht="40" customHeight="1" spans="1:8">
      <c r="A23" s="22">
        <v>19</v>
      </c>
      <c r="B23" s="23" t="s">
        <v>30</v>
      </c>
      <c r="C23" s="24">
        <v>0.086</v>
      </c>
      <c r="D23" s="25">
        <f t="shared" si="1"/>
        <v>1522.2</v>
      </c>
      <c r="E23" s="25">
        <f t="shared" si="2"/>
        <v>3551.8</v>
      </c>
      <c r="F23" s="25">
        <f t="shared" si="3"/>
        <v>77.056</v>
      </c>
      <c r="G23" s="25">
        <f t="shared" si="0"/>
        <v>5151.056</v>
      </c>
      <c r="H23" s="22"/>
    </row>
    <row r="24" ht="40" customHeight="1" spans="1:8">
      <c r="A24" s="22">
        <v>20</v>
      </c>
      <c r="B24" s="23" t="s">
        <v>31</v>
      </c>
      <c r="C24" s="24">
        <v>0.098</v>
      </c>
      <c r="D24" s="25">
        <f t="shared" si="1"/>
        <v>1734.6</v>
      </c>
      <c r="E24" s="25">
        <f t="shared" si="2"/>
        <v>4047.4</v>
      </c>
      <c r="F24" s="25">
        <f t="shared" si="3"/>
        <v>87.808</v>
      </c>
      <c r="G24" s="25">
        <f t="shared" si="0"/>
        <v>5869.808</v>
      </c>
      <c r="H24" s="22"/>
    </row>
    <row r="25" ht="40" customHeight="1" spans="1:8">
      <c r="A25" s="22">
        <v>21</v>
      </c>
      <c r="B25" s="23" t="s">
        <v>32</v>
      </c>
      <c r="C25" s="24">
        <v>0.105</v>
      </c>
      <c r="D25" s="25">
        <f t="shared" si="1"/>
        <v>1858.5</v>
      </c>
      <c r="E25" s="25">
        <f t="shared" si="2"/>
        <v>4336.5</v>
      </c>
      <c r="F25" s="25">
        <f t="shared" si="3"/>
        <v>94.08</v>
      </c>
      <c r="G25" s="25">
        <f t="shared" si="0"/>
        <v>6289.08</v>
      </c>
      <c r="H25" s="22"/>
    </row>
    <row r="26" ht="40" customHeight="1" spans="1:8">
      <c r="A26" s="22">
        <v>22</v>
      </c>
      <c r="B26" s="23" t="s">
        <v>33</v>
      </c>
      <c r="C26" s="24">
        <v>0.118</v>
      </c>
      <c r="D26" s="25">
        <f t="shared" si="1"/>
        <v>2088.6</v>
      </c>
      <c r="E26" s="25">
        <f t="shared" si="2"/>
        <v>4873.4</v>
      </c>
      <c r="F26" s="25">
        <f t="shared" si="3"/>
        <v>105.728</v>
      </c>
      <c r="G26" s="25">
        <f t="shared" si="0"/>
        <v>7067.728</v>
      </c>
      <c r="H26" s="22"/>
    </row>
    <row r="27" ht="40" customHeight="1" spans="1:8">
      <c r="A27" s="22">
        <v>23</v>
      </c>
      <c r="B27" s="23" t="s">
        <v>34</v>
      </c>
      <c r="C27" s="24">
        <v>0.053</v>
      </c>
      <c r="D27" s="25">
        <f t="shared" si="1"/>
        <v>938.1</v>
      </c>
      <c r="E27" s="25">
        <f t="shared" si="2"/>
        <v>2188.9</v>
      </c>
      <c r="F27" s="25">
        <f t="shared" si="3"/>
        <v>47.488</v>
      </c>
      <c r="G27" s="25">
        <f t="shared" si="0"/>
        <v>3174.488</v>
      </c>
      <c r="H27" s="22"/>
    </row>
    <row r="28" ht="40" customHeight="1" spans="1:8">
      <c r="A28" s="22">
        <v>24</v>
      </c>
      <c r="B28" s="23" t="s">
        <v>35</v>
      </c>
      <c r="C28" s="24">
        <v>0.061</v>
      </c>
      <c r="D28" s="25">
        <f t="shared" si="1"/>
        <v>1079.7</v>
      </c>
      <c r="E28" s="25">
        <f t="shared" si="2"/>
        <v>2519.3</v>
      </c>
      <c r="F28" s="25">
        <f t="shared" si="3"/>
        <v>54.656</v>
      </c>
      <c r="G28" s="25">
        <f t="shared" si="0"/>
        <v>3653.656</v>
      </c>
      <c r="H28" s="22"/>
    </row>
    <row r="29" ht="40" customHeight="1" spans="1:8">
      <c r="A29" s="22">
        <v>25</v>
      </c>
      <c r="B29" s="23" t="s">
        <v>36</v>
      </c>
      <c r="C29" s="24">
        <v>0.062</v>
      </c>
      <c r="D29" s="25">
        <f t="shared" si="1"/>
        <v>1097.4</v>
      </c>
      <c r="E29" s="25">
        <f t="shared" si="2"/>
        <v>2560.6</v>
      </c>
      <c r="F29" s="25">
        <f t="shared" si="3"/>
        <v>55.552</v>
      </c>
      <c r="G29" s="25">
        <f t="shared" si="0"/>
        <v>3713.552</v>
      </c>
      <c r="H29" s="22"/>
    </row>
    <row r="30" ht="40" customHeight="1" spans="1:8">
      <c r="A30" s="22">
        <v>26</v>
      </c>
      <c r="B30" s="23" t="s">
        <v>37</v>
      </c>
      <c r="C30" s="24">
        <v>0.21</v>
      </c>
      <c r="D30" s="25">
        <f t="shared" si="1"/>
        <v>3717</v>
      </c>
      <c r="E30" s="25">
        <f t="shared" si="2"/>
        <v>8673</v>
      </c>
      <c r="F30" s="25">
        <f t="shared" si="3"/>
        <v>188.16</v>
      </c>
      <c r="G30" s="25">
        <f t="shared" si="0"/>
        <v>12578.16</v>
      </c>
      <c r="H30" s="22"/>
    </row>
    <row r="31" ht="40" customHeight="1" spans="1:8">
      <c r="A31" s="22">
        <v>27</v>
      </c>
      <c r="B31" s="23" t="s">
        <v>38</v>
      </c>
      <c r="C31" s="24">
        <v>0.124</v>
      </c>
      <c r="D31" s="25">
        <f t="shared" si="1"/>
        <v>2194.8</v>
      </c>
      <c r="E31" s="25">
        <f t="shared" si="2"/>
        <v>5121.2</v>
      </c>
      <c r="F31" s="25">
        <f t="shared" si="3"/>
        <v>111.104</v>
      </c>
      <c r="G31" s="25">
        <f t="shared" si="0"/>
        <v>7427.104</v>
      </c>
      <c r="H31" s="22"/>
    </row>
    <row r="32" ht="40" customHeight="1" spans="1:8">
      <c r="A32" s="22">
        <v>28</v>
      </c>
      <c r="B32" s="23" t="s">
        <v>39</v>
      </c>
      <c r="C32" s="24">
        <v>0.092</v>
      </c>
      <c r="D32" s="25">
        <f t="shared" si="1"/>
        <v>1628.4</v>
      </c>
      <c r="E32" s="25">
        <f t="shared" si="2"/>
        <v>3799.6</v>
      </c>
      <c r="F32" s="25">
        <f t="shared" si="3"/>
        <v>82.432</v>
      </c>
      <c r="G32" s="25">
        <f t="shared" si="0"/>
        <v>5510.432</v>
      </c>
      <c r="H32" s="22"/>
    </row>
    <row r="33" ht="40" customHeight="1" spans="1:8">
      <c r="A33" s="22">
        <v>29</v>
      </c>
      <c r="B33" s="23" t="s">
        <v>40</v>
      </c>
      <c r="C33" s="24">
        <v>0.07</v>
      </c>
      <c r="D33" s="25">
        <f t="shared" si="1"/>
        <v>1239</v>
      </c>
      <c r="E33" s="25">
        <f t="shared" si="2"/>
        <v>2891</v>
      </c>
      <c r="F33" s="25">
        <f t="shared" si="3"/>
        <v>62.72</v>
      </c>
      <c r="G33" s="25">
        <f t="shared" si="0"/>
        <v>4192.72</v>
      </c>
      <c r="H33" s="22"/>
    </row>
    <row r="34" ht="40" customHeight="1" spans="1:8">
      <c r="A34" s="22">
        <v>30</v>
      </c>
      <c r="B34" s="23" t="s">
        <v>41</v>
      </c>
      <c r="C34" s="24">
        <v>0.034</v>
      </c>
      <c r="D34" s="25">
        <f t="shared" si="1"/>
        <v>601.8</v>
      </c>
      <c r="E34" s="25">
        <f t="shared" si="2"/>
        <v>1404.2</v>
      </c>
      <c r="F34" s="25">
        <f t="shared" si="3"/>
        <v>30.464</v>
      </c>
      <c r="G34" s="25">
        <f t="shared" si="0"/>
        <v>2036.464</v>
      </c>
      <c r="H34" s="22"/>
    </row>
    <row r="35" ht="40" customHeight="1" spans="1:9">
      <c r="A35" s="22">
        <v>31</v>
      </c>
      <c r="B35" s="23" t="s">
        <v>42</v>
      </c>
      <c r="C35" s="24">
        <v>0.577</v>
      </c>
      <c r="D35" s="25">
        <f t="shared" si="1"/>
        <v>10212.9</v>
      </c>
      <c r="E35" s="25">
        <f t="shared" si="2"/>
        <v>23830.1</v>
      </c>
      <c r="F35" s="25">
        <f t="shared" si="3"/>
        <v>516.992</v>
      </c>
      <c r="G35" s="25">
        <f t="shared" si="0"/>
        <v>34559.992</v>
      </c>
      <c r="H35" s="27"/>
      <c r="I35" s="32"/>
    </row>
    <row r="36" ht="40" customHeight="1" spans="1:9">
      <c r="A36" s="27" t="s">
        <v>43</v>
      </c>
      <c r="B36" s="27"/>
      <c r="C36" s="28">
        <f>SUM(C5:C35)</f>
        <v>9.2</v>
      </c>
      <c r="D36" s="25">
        <f t="shared" si="1"/>
        <v>162840</v>
      </c>
      <c r="E36" s="25">
        <f t="shared" si="2"/>
        <v>379960</v>
      </c>
      <c r="F36" s="25">
        <f t="shared" si="3"/>
        <v>8243.2</v>
      </c>
      <c r="G36" s="25">
        <f t="shared" si="0"/>
        <v>551043.2</v>
      </c>
      <c r="H36" s="27"/>
      <c r="I36" s="32"/>
    </row>
    <row r="37" spans="1:8">
      <c r="A37" s="29"/>
      <c r="B37" s="29"/>
      <c r="C37" s="30"/>
      <c r="D37" s="31"/>
      <c r="E37" s="31"/>
      <c r="F37" s="31"/>
      <c r="G37" s="31"/>
      <c r="H37" s="29"/>
    </row>
    <row r="38" spans="1:8">
      <c r="A38" s="29" t="s">
        <v>44</v>
      </c>
      <c r="B38" s="29"/>
      <c r="C38" s="30"/>
      <c r="D38" s="31" t="s">
        <v>45</v>
      </c>
      <c r="E38" s="31"/>
      <c r="F38" s="31"/>
      <c r="H38" s="29"/>
    </row>
    <row r="40" spans="7:7">
      <c r="G40" s="31" t="s">
        <v>46</v>
      </c>
    </row>
  </sheetData>
  <mergeCells count="8">
    <mergeCell ref="A1:H1"/>
    <mergeCell ref="A2:B2"/>
    <mergeCell ref="C3:F3"/>
    <mergeCell ref="A36:B36"/>
    <mergeCell ref="A3:A4"/>
    <mergeCell ref="B3:B4"/>
    <mergeCell ref="G3:G4"/>
    <mergeCell ref="H3:H4"/>
  </mergeCells>
  <pageMargins left="0.590277777777778" right="0.19652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huh</cp:lastModifiedBy>
  <dcterms:created xsi:type="dcterms:W3CDTF">2022-11-18T08:34:00Z</dcterms:created>
  <dcterms:modified xsi:type="dcterms:W3CDTF">2023-03-31T07:48:11Z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AFE5D9FE9AA3404BA5D970B29D2D5406</vt:lpwstr>
  </property>
  <property fmtid="{D5CDD505-2E9C-101B-9397-08002B2CF9AE}" pid="3" name="KSOProductBuildVer">
    <vt:lpwstr>2052-11.1.0.13703</vt:lpwstr>
  </property>
</Properties>
</file>