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firstSheet="2" activeTab="3"/>
  </bookViews>
  <sheets>
    <sheet name="表1 新增地方政府一般债券情况表" sheetId="1" r:id="rId1"/>
    <sheet name="表2 新增地方政府专项债券情况表" sheetId="2" r:id="rId2"/>
    <sheet name="表3 新增地方政府一般债券资金收支情况表" sheetId="3" r:id="rId3"/>
    <sheet name="表4 新增地方政府专项债券资金收支情况表" sheetId="4" r:id="rId4"/>
  </sheets>
  <definedNames>
    <definedName name="_xlnm._FilterDatabase" localSheetId="1" hidden="1">'表2 新增地方政府专项债券情况表'!$A$8:$N$33</definedName>
    <definedName name="_xlnm.Print_Titles" localSheetId="1">'表2 新增地方政府专项债券情况表'!$4:$8</definedName>
    <definedName name="_xlnm.Print_Titles" localSheetId="0">'表1 新增地方政府一般债券情况表'!$4:$8</definedName>
    <definedName name="_xlnm.Print_Titles" localSheetId="3">'表4 新增地方政府专项债券资金收支情况表'!$4:$7</definedName>
  </definedNames>
  <calcPr calcId="144525" iterate="1" iterateCount="100" iterateDelta="0.001"/>
</workbook>
</file>

<file path=xl/sharedStrings.xml><?xml version="1.0" encoding="utf-8"?>
<sst xmlns="http://schemas.openxmlformats.org/spreadsheetml/2006/main" count="428" uniqueCount="234">
  <si>
    <t>DEBT_T_XXGK_CXZQSY</t>
  </si>
  <si>
    <t xml:space="preserve"> AND T.AD_CODE_GK=510821 AND T.SET_YEAR_GK=2021 AND T.ZWLB_ID=01</t>
  </si>
  <si>
    <t>债券存续期公开</t>
  </si>
  <si>
    <t>AD_CODE_GK#510821</t>
  </si>
  <si>
    <t>AD_CODE#510821</t>
  </si>
  <si>
    <t>SET_YEAR_GK#2021</t>
  </si>
  <si>
    <t>ad_name#510821 旺苍县</t>
  </si>
  <si>
    <t>ZWLB_ID#01</t>
  </si>
  <si>
    <t>ZQ_NAME#</t>
  </si>
  <si>
    <t>ZQ_CODE#</t>
  </si>
  <si>
    <t>FXGM_AMT#</t>
  </si>
  <si>
    <t>FX_DATE#</t>
  </si>
  <si>
    <t>ZQ_RATE#</t>
  </si>
  <si>
    <t>ZQQX_NAME#</t>
  </si>
  <si>
    <t>XMZTZ#</t>
  </si>
  <si>
    <t>XMZTZ_ZQZJ#</t>
  </si>
  <si>
    <t>XMYTZ#</t>
  </si>
  <si>
    <t>XMYTZ_ZQZJ#</t>
  </si>
  <si>
    <t>REMARK#</t>
  </si>
  <si>
    <t>表1</t>
  </si>
  <si>
    <t>2018年-2021年末510821 旺苍县发行的新增地方政府一般债券情况表</t>
  </si>
  <si>
    <t>单位：亿元</t>
  </si>
  <si>
    <t xml:space="preserve">                债券基本信息</t>
  </si>
  <si>
    <t>债券项目总投资</t>
  </si>
  <si>
    <t>债券项目
已实现投资</t>
  </si>
  <si>
    <t>备注</t>
  </si>
  <si>
    <t>债券名称</t>
  </si>
  <si>
    <t>债券编码</t>
  </si>
  <si>
    <t>债券
类型</t>
  </si>
  <si>
    <t>债券
规模</t>
  </si>
  <si>
    <t>发行时间（年/月/日）</t>
  </si>
  <si>
    <t>债券利率(%)</t>
  </si>
  <si>
    <t>债券期限</t>
  </si>
  <si>
    <t>其中：债券资金安排</t>
  </si>
  <si>
    <t>2018年四川省政府一般债券（七期）</t>
  </si>
  <si>
    <t>1805163</t>
  </si>
  <si>
    <t>一般债券</t>
  </si>
  <si>
    <t>2018-07-26</t>
  </si>
  <si>
    <t>3.84</t>
  </si>
  <si>
    <t>5年</t>
  </si>
  <si>
    <t xml:space="preserve">旺苍县2018年易地扶贫搬迁项目 </t>
  </si>
  <si>
    <t>2018年四川省政府一般债券（九期）</t>
  </si>
  <si>
    <t>147665</t>
  </si>
  <si>
    <t>2018-08-20</t>
  </si>
  <si>
    <t>3.95</t>
  </si>
  <si>
    <t>7年</t>
  </si>
  <si>
    <t xml:space="preserve">旺苍县2018年易地扶贫搬迁项目、旺苍县嘉川片区污水管网工程、旺苍县1号泵站至中升国际商贸城污水管网工程、旺苍县城市垃圾分类建设项目  </t>
  </si>
  <si>
    <t>2018年四川省政府一般债券（十期）</t>
  </si>
  <si>
    <t>147578</t>
  </si>
  <si>
    <t>2018-09-26</t>
  </si>
  <si>
    <t>4.07</t>
  </si>
  <si>
    <t xml:space="preserve">旺苍县2018年易地扶贫搬迁项目、旺苍县嘉川镇何家坝幼儿园建设项目 </t>
  </si>
  <si>
    <t>2019年四川省政府一般债券（二期）</t>
  </si>
  <si>
    <t>157575</t>
  </si>
  <si>
    <t>一般
债券</t>
  </si>
  <si>
    <t>2019-01-29</t>
  </si>
  <si>
    <t>3.38</t>
  </si>
  <si>
    <t>10年</t>
  </si>
  <si>
    <t>旺苍县存量垃圾治理项目0.023762亿元、旺苍县乡镇垃圾收转运体系建设0.036238亿元、旺苍县红旗干道非机动车人行道路建设工程0.0267亿元。</t>
  </si>
  <si>
    <t>2019年四川省政府一般债券（三期）</t>
  </si>
  <si>
    <t>104524</t>
  </si>
  <si>
    <t>2019-02-25</t>
  </si>
  <si>
    <t>旺苍县2019年易地扶贫搬迁项目</t>
  </si>
  <si>
    <t>2019年四川省政府一般债券（十期）</t>
  </si>
  <si>
    <t>104628</t>
  </si>
  <si>
    <t>2019-06-03</t>
  </si>
  <si>
    <t>3.58</t>
  </si>
  <si>
    <t>业务楼及附属设施设备建设项目（含医疗设备采购）</t>
  </si>
  <si>
    <t>2020年四川省政府一般债券（五期）</t>
  </si>
  <si>
    <t>160833</t>
  </si>
  <si>
    <t>2020-08-10</t>
  </si>
  <si>
    <t>3.82</t>
  </si>
  <si>
    <t>20年</t>
  </si>
  <si>
    <t>旺苍县污水管网建设项目0.2亿元、旺苍县厕所革命新建改建项目0.05亿元、旺苍县盐井河采育场国有林区林下经济节点道路改建工程(旅游北环线架子坪至焦家沟段)0.33亿元、旺苍县废弃矿山综合治理项目（第二批）0.3亿元。</t>
  </si>
  <si>
    <t>2021年四川省政府一般债券(一期)</t>
  </si>
  <si>
    <t>2105131</t>
  </si>
  <si>
    <t>2021-05-10</t>
  </si>
  <si>
    <t>旺苍县黄猫垭战役遗址红色旅游景区旺苍段连接公路工程0.2亿元、旺苍县城嘉川至东河段公路工程0.14亿元。</t>
  </si>
  <si>
    <t>2021年四川省政府一般债券(二期)</t>
  </si>
  <si>
    <t>2105132</t>
  </si>
  <si>
    <t>3.41</t>
  </si>
  <si>
    <t>旺苍县2020年高标准农田建设项目0.22亿元、双汇镇专职消防救援站改扩建项目0.023亿元、旺苍县应急管理（指挥）信息化建设项目0.047亿元。</t>
  </si>
  <si>
    <t>2021年四川省政府一般债券（五期）</t>
  </si>
  <si>
    <t>2171028</t>
  </si>
  <si>
    <t>2021-10-15</t>
  </si>
  <si>
    <t>2.75</t>
  </si>
  <si>
    <t>3年</t>
  </si>
  <si>
    <t>旺苍县茨竹垭水库除险加固工程0.05亿元、旺苍县小型水库维修养护工程0.0142亿元、旺苍县乡镇污水处理设施及配套管网建设项目0.1308亿元、旺苍县紫荆路建设工程0.065亿元、旺苍县地质灾害工程治理及排危除险0.25亿元。</t>
  </si>
  <si>
    <t>注：本表由使用债券资金的部门不迟于每年6月底前公开，反映截至上年末一般债券及项目信息。</t>
  </si>
  <si>
    <t xml:space="preserve"> AND T.AD_CODE_GK=510821 AND T.SET_YEAR_GK=2021 AND T.ZWLB_ID=02</t>
  </si>
  <si>
    <t>ZWLB_ID#02</t>
  </si>
  <si>
    <t>XMZCLX#</t>
  </si>
  <si>
    <t>XMSY#</t>
  </si>
  <si>
    <t>表2</t>
  </si>
  <si>
    <t>2018年-2021年末510821 旺苍县发行的新增地方政府专项债券情况表</t>
  </si>
  <si>
    <t>债券项目资产类型</t>
  </si>
  <si>
    <t>债券项目已实现投资</t>
  </si>
  <si>
    <t>已取得项目收益</t>
  </si>
  <si>
    <t>2018年四川省医疗养老专项债券（一期）-2018年四川省政府专项债券（十八期）</t>
  </si>
  <si>
    <t>1805277</t>
  </si>
  <si>
    <t>普通专项债券</t>
  </si>
  <si>
    <t>2018-09-17</t>
  </si>
  <si>
    <t>4.06</t>
  </si>
  <si>
    <t>医疗卫生</t>
  </si>
  <si>
    <t>旺苍县乡镇卫生院建设项目</t>
  </si>
  <si>
    <t>2018年四川省文化旅游专项债券（一期）-2018年四川省政府专项债券（三十八期）</t>
  </si>
  <si>
    <t>157526</t>
  </si>
  <si>
    <t>2018-10-25</t>
  </si>
  <si>
    <t>3.96</t>
  </si>
  <si>
    <t>文化旅游</t>
  </si>
  <si>
    <t xml:space="preserve">四川省广元市旺苍大峡谷森林公园建设收益与融资自求平衡专项债券项目 </t>
  </si>
  <si>
    <t>2019年四川省土地储备专项债券（一期）-2019年四川省政府专项债券（一期）</t>
  </si>
  <si>
    <t>157576</t>
  </si>
  <si>
    <t>土地储备专项债券</t>
  </si>
  <si>
    <t>2.99</t>
  </si>
  <si>
    <t>土地储备</t>
  </si>
  <si>
    <t>旺苍县尚武工业园区土地储备项目</t>
  </si>
  <si>
    <t>2019年四川省医疗养老专项债券（一期）-2019年四川省政府专项债券（九期）</t>
  </si>
  <si>
    <t>157584</t>
  </si>
  <si>
    <t>3.32</t>
  </si>
  <si>
    <t>2019年四川省土地储备专项债券（三期）-2019年四川省政府专项债券（十九期）</t>
  </si>
  <si>
    <t>104527</t>
  </si>
  <si>
    <t>2.94</t>
  </si>
  <si>
    <t>旺苍县孙家坝土地储备项目</t>
  </si>
  <si>
    <t>2019年四川省土地储备专项债券（六期）-2019年四川省政府专项债券（五十五期）</t>
  </si>
  <si>
    <t>157687</t>
  </si>
  <si>
    <t>2019-05-06</t>
  </si>
  <si>
    <t>3.46</t>
  </si>
  <si>
    <t>旺苍县大中坝土地储备项目</t>
  </si>
  <si>
    <t>2019年四川省乡村振兴专项债券（4期）-2019年四川省政府专项债券（72期）</t>
  </si>
  <si>
    <t>157704</t>
  </si>
  <si>
    <t>3.76</t>
  </si>
  <si>
    <t>乡村振兴</t>
  </si>
  <si>
    <t>旺苍县乡村振兴示范区建设项目</t>
  </si>
  <si>
    <t>2019年四川省乡村振兴专项债券（七期）-2019年四川省政府专项债券（八十三期）</t>
  </si>
  <si>
    <t>104634</t>
  </si>
  <si>
    <t>2019年四川省医院建设专项债券（六期）-2019年四川省政府专项债券（八十六期）</t>
  </si>
  <si>
    <t>104637</t>
  </si>
  <si>
    <t>2019年四川省文化旅游专项债券（八期）-2019年四川省政府专项债券（九十九期）</t>
  </si>
  <si>
    <t>157920</t>
  </si>
  <si>
    <t>2019-07-26</t>
  </si>
  <si>
    <t>四川省广元市旺苍县北部山区“交通+旅游”建设项目</t>
  </si>
  <si>
    <t>2020年四川省文化旅游专项债券（三期）-2020年四川省政府专项债券（四十期）</t>
  </si>
  <si>
    <t>160632</t>
  </si>
  <si>
    <t>2020-01-10</t>
  </si>
  <si>
    <t>四川省广元市旺苍大峡谷森林公园建设收益与融资自求平衡专项债券项目</t>
  </si>
  <si>
    <t>2020年四川省乡村振兴专项债券（三期）-2020年四川省政府专项债券（四十一期）</t>
  </si>
  <si>
    <t>160633</t>
  </si>
  <si>
    <t>3.31</t>
  </si>
  <si>
    <t>2020年四川省城乡基础设施建设专项债券（十八期）-2020年四川省政府专项债券（六十五期）</t>
  </si>
  <si>
    <t>160731</t>
  </si>
  <si>
    <t>其他自平衡专项债券</t>
  </si>
  <si>
    <t>2020-05-18</t>
  </si>
  <si>
    <t>2.93</t>
  </si>
  <si>
    <t>城乡基础设施建设</t>
  </si>
  <si>
    <t>旺苍县城区停车场建设工程项目</t>
  </si>
  <si>
    <t>2020年四川省社会事业专项债券（四期）-2020年四川省政府专项债券（七十二期）</t>
  </si>
  <si>
    <t>160738</t>
  </si>
  <si>
    <t>2.8</t>
  </si>
  <si>
    <t>2020年四川省社会事业专项债券（五期）-2020年四川省政府专项债券（七十三期）</t>
  </si>
  <si>
    <t>160739</t>
  </si>
  <si>
    <t>文化旅游、医疗卫生</t>
  </si>
  <si>
    <t>四川省广元市旺苍大峡谷森林公园建设收益与融资自求平衡专项债券项目0.7亿元，四川省广元市旺苍县北部山区“交通+旅游”建设项目0.5亿元，旺苍县人民医院防治能力提升项目0.18亿元。</t>
  </si>
  <si>
    <t>2020年四川省收费公路专项债券（七期）-2020年四川省政府专项债券（八十期）</t>
  </si>
  <si>
    <t>2005876</t>
  </si>
  <si>
    <t>收费公路专项债券</t>
  </si>
  <si>
    <t>2020-08-26</t>
  </si>
  <si>
    <t>收费公路</t>
  </si>
  <si>
    <t>省道411广元市苍溪至旺苍段公路建设工程（旺苍段）</t>
  </si>
  <si>
    <t>2020年四川省城乡基础设施建设专项债券（二十四期）-2020年四川省政府专项债券（八十三期）</t>
  </si>
  <si>
    <t>2005879</t>
  </si>
  <si>
    <t>旺苍县县城自来水改扩建工程项目</t>
  </si>
  <si>
    <t>2020年四川省社会事业专项债券（十二期）-2020年四川省政府专项债券（九十六期）</t>
  </si>
  <si>
    <t>104925</t>
  </si>
  <si>
    <t>2020-09-17</t>
  </si>
  <si>
    <t>3.37</t>
  </si>
  <si>
    <t>四川省广元市旺苍大峡谷森林公园建设收益与融资自求平衡专项债券项目0.24亿元，四川省广元市旺苍县北部山区“交通+旅游”建设项目0.2亿元。</t>
  </si>
  <si>
    <t>2021年四川省社会事业专项债券（二期）-2021年四川省政府专项债券（二十二期）</t>
  </si>
  <si>
    <t>173731</t>
  </si>
  <si>
    <t>2021-06-10</t>
  </si>
  <si>
    <t>3.34</t>
  </si>
  <si>
    <t>四川省广元市旺苍大峡谷森林公园建设收益与融资自求平衡专项债券项目0.7亿元、四川省广元市旺苍县北部山区“交通+旅游”建设项目0.8亿元。</t>
  </si>
  <si>
    <t>2021年四川省社会事业专项债券（三期）-2021年四川省政府专项债券（二十三期）</t>
  </si>
  <si>
    <t>173732</t>
  </si>
  <si>
    <t>3.71</t>
  </si>
  <si>
    <t>15年</t>
  </si>
  <si>
    <t>职业教育</t>
  </si>
  <si>
    <t>四川省旺苍职业中学产教融合实训培训基地建设项目0.5亿元。</t>
  </si>
  <si>
    <t>2021年四川省城乡基础设施建设专项债券（八期）-2021年四川省政府专项债券（二十六期）</t>
  </si>
  <si>
    <t>173869</t>
  </si>
  <si>
    <t>2021-10-28</t>
  </si>
  <si>
    <t>3.23</t>
  </si>
  <si>
    <t>旺苍县城区停车场建设工程项目0.2亿元。</t>
  </si>
  <si>
    <t>2021年四川省城乡基础设施建设专项债券（十期）-2021年四川省政府专项债券（二十八期）</t>
  </si>
  <si>
    <t>173871</t>
  </si>
  <si>
    <t>3.62</t>
  </si>
  <si>
    <t>旺苍县县城自来水改扩建工程项目0.2亿元。</t>
  </si>
  <si>
    <t>2021年四川省社会事业专项债券（六期）-2021年四川省政府专项债券（三十一期）</t>
  </si>
  <si>
    <t>173874</t>
  </si>
  <si>
    <t>四川省广元市旺苍大峡谷森林公园建设收益与融资自求平衡专项债券项目1亿元、四川省广元市旺苍县北部山区“交通+旅游”建设项目0.5亿元、旺苍县人民医院防治能力提升项目0.3亿元、旺苍县妇幼保健院旧业务楼维修改造项0.05亿元目。</t>
  </si>
  <si>
    <t>2021年四川省社会事业专项债券（七期）-2021年四川省政府专项债券（三十二期）</t>
  </si>
  <si>
    <t>173875</t>
  </si>
  <si>
    <t>3.59</t>
  </si>
  <si>
    <t>四川省旺苍职业中学产教融合实训培训基地建设项目0.3亿元。</t>
  </si>
  <si>
    <t>注：本表由使用债券资金的部门不迟于每年6月底前公开，反映截至上年末专项债券及项目信息。</t>
  </si>
  <si>
    <t>DEBT_T_XXGK_CXSRZC</t>
  </si>
  <si>
    <t xml:space="preserve"> AND T.AD_CODE_GK=510821 AND T.SET_YEAR_GK=2021 AND T.ZWLB_ID='01'</t>
  </si>
  <si>
    <t>AD_NAME#510821 旺苍县</t>
  </si>
  <si>
    <t>SET_YEAR#2021</t>
  </si>
  <si>
    <t>SR_AMT#</t>
  </si>
  <si>
    <t>GNFL_NAME#</t>
  </si>
  <si>
    <t>ZC_AMT#</t>
  </si>
  <si>
    <t>表3</t>
  </si>
  <si>
    <t>2018年-2021年末510821 旺苍县发行的新增地方政府一般债券资金收支情况表</t>
  </si>
  <si>
    <t>序号</t>
  </si>
  <si>
    <t>2018年--2021年末新增一般债券资金收入</t>
  </si>
  <si>
    <t>2018年--2021年末新增一般债券资金安排的支出</t>
  </si>
  <si>
    <t>金额</t>
  </si>
  <si>
    <t>支出功能分类</t>
  </si>
  <si>
    <t>合计</t>
  </si>
  <si>
    <t>205教育支出</t>
  </si>
  <si>
    <t>210卫生健康支出</t>
  </si>
  <si>
    <t>211节能环保支出</t>
  </si>
  <si>
    <t>212城乡社区支出</t>
  </si>
  <si>
    <t>213农林水支出</t>
  </si>
  <si>
    <t>214交通运输支出</t>
  </si>
  <si>
    <t>224灾害防治及应急管理支出</t>
  </si>
  <si>
    <t xml:space="preserve"> AND T.AD_CODE_GK=510821 AND T.SET_YEAR_GK=2021 AND T.ZWLB_ID='02'</t>
  </si>
  <si>
    <t>表4</t>
  </si>
  <si>
    <t>2018年-2021年末510821 旺苍县发行的新增地方政府专项债券资金收支情况表</t>
  </si>
  <si>
    <t>2018年--2021年末新增专项债券资金收入</t>
  </si>
  <si>
    <t>2018年--2021年末新增专项债券资金安排的支出</t>
  </si>
  <si>
    <t>207文化旅游体育与传媒支出</t>
  </si>
  <si>
    <t>229其他支出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</si>
</sst>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
      <scheme val="minor"/>
    </font>
    <font>
      <sz val="9"/>
      <name val="SimSun"/>
      <charset val="134"/>
    </font>
    <font>
      <b/>
      <sz val="18"/>
      <name val="方正小标宋简体"/>
      <charset val="134"/>
    </font>
    <font>
      <b/>
      <sz val="11"/>
      <name val="SimSun"/>
      <charset val="134"/>
    </font>
    <font>
      <sz val="11"/>
      <name val="SimSun"/>
      <charset val="134"/>
    </font>
    <font>
      <sz val="11"/>
      <color indexed="8"/>
      <name val="SimSun"/>
      <charset val="134"/>
    </font>
    <font>
      <sz val="11"/>
      <color indexed="8"/>
      <name val="SimSun"/>
      <charset val="0"/>
    </font>
    <font>
      <sz val="11"/>
      <name val="宋体"/>
      <charset val="134"/>
    </font>
    <font>
      <sz val="11"/>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4" fillId="19" borderId="0" applyNumberFormat="0" applyBorder="0" applyAlignment="0" applyProtection="0">
      <alignment vertical="center"/>
    </xf>
    <xf numFmtId="0" fontId="20" fillId="15" borderId="1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10" borderId="0" applyNumberFormat="0" applyBorder="0" applyAlignment="0" applyProtection="0">
      <alignment vertical="center"/>
    </xf>
    <xf numFmtId="0" fontId="16" fillId="6" borderId="0" applyNumberFormat="0" applyBorder="0" applyAlignment="0" applyProtection="0">
      <alignment vertical="center"/>
    </xf>
    <xf numFmtId="43" fontId="10" fillId="0" borderId="0" applyFont="0" applyFill="0" applyBorder="0" applyAlignment="0" applyProtection="0">
      <alignment vertical="center"/>
    </xf>
    <xf numFmtId="0" fontId="18" fillId="22" borderId="0" applyNumberFormat="0" applyBorder="0" applyAlignment="0" applyProtection="0">
      <alignment vertical="center"/>
    </xf>
    <xf numFmtId="0" fontId="23" fillId="0" borderId="0" applyNumberFormat="0" applyFill="0" applyBorder="0" applyAlignment="0" applyProtection="0">
      <alignment vertical="center"/>
    </xf>
    <xf numFmtId="9" fontId="1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0" fillId="2" borderId="15" applyNumberFormat="0" applyFont="0" applyAlignment="0" applyProtection="0">
      <alignment vertical="center"/>
    </xf>
    <xf numFmtId="0" fontId="18" fillId="14"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14" applyNumberFormat="0" applyFill="0" applyAlignment="0" applyProtection="0">
      <alignment vertical="center"/>
    </xf>
    <xf numFmtId="0" fontId="13" fillId="0" borderId="14" applyNumberFormat="0" applyFill="0" applyAlignment="0" applyProtection="0">
      <alignment vertical="center"/>
    </xf>
    <xf numFmtId="0" fontId="18" fillId="21" borderId="0" applyNumberFormat="0" applyBorder="0" applyAlignment="0" applyProtection="0">
      <alignment vertical="center"/>
    </xf>
    <xf numFmtId="0" fontId="15" fillId="0" borderId="19" applyNumberFormat="0" applyFill="0" applyAlignment="0" applyProtection="0">
      <alignment vertical="center"/>
    </xf>
    <xf numFmtId="0" fontId="18" fillId="13" borderId="0" applyNumberFormat="0" applyBorder="0" applyAlignment="0" applyProtection="0">
      <alignment vertical="center"/>
    </xf>
    <xf numFmtId="0" fontId="26" fillId="18" borderId="20" applyNumberFormat="0" applyAlignment="0" applyProtection="0">
      <alignment vertical="center"/>
    </xf>
    <xf numFmtId="0" fontId="21" fillId="18" borderId="17" applyNumberFormat="0" applyAlignment="0" applyProtection="0">
      <alignment vertical="center"/>
    </xf>
    <xf numFmtId="0" fontId="17" fillId="9" borderId="16" applyNumberFormat="0" applyAlignment="0" applyProtection="0">
      <alignment vertical="center"/>
    </xf>
    <xf numFmtId="0" fontId="14" fillId="29" borderId="0" applyNumberFormat="0" applyBorder="0" applyAlignment="0" applyProtection="0">
      <alignment vertical="center"/>
    </xf>
    <xf numFmtId="0" fontId="18" fillId="32" borderId="0" applyNumberFormat="0" applyBorder="0" applyAlignment="0" applyProtection="0">
      <alignment vertical="center"/>
    </xf>
    <xf numFmtId="0" fontId="22" fillId="0" borderId="18" applyNumberFormat="0" applyFill="0" applyAlignment="0" applyProtection="0">
      <alignment vertical="center"/>
    </xf>
    <xf numFmtId="0" fontId="28" fillId="0" borderId="21" applyNumberFormat="0" applyFill="0" applyAlignment="0" applyProtection="0">
      <alignment vertical="center"/>
    </xf>
    <xf numFmtId="0" fontId="27" fillId="28" borderId="0" applyNumberFormat="0" applyBorder="0" applyAlignment="0" applyProtection="0">
      <alignment vertical="center"/>
    </xf>
    <xf numFmtId="0" fontId="19" fillId="12" borderId="0" applyNumberFormat="0" applyBorder="0" applyAlignment="0" applyProtection="0">
      <alignment vertical="center"/>
    </xf>
    <xf numFmtId="0" fontId="14" fillId="17" borderId="0" applyNumberFormat="0" applyBorder="0" applyAlignment="0" applyProtection="0">
      <alignment vertical="center"/>
    </xf>
    <xf numFmtId="0" fontId="18" fillId="25"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27" borderId="0" applyNumberFormat="0" applyBorder="0" applyAlignment="0" applyProtection="0">
      <alignment vertical="center"/>
    </xf>
    <xf numFmtId="0" fontId="14" fillId="5" borderId="0" applyNumberFormat="0" applyBorder="0" applyAlignment="0" applyProtection="0">
      <alignment vertical="center"/>
    </xf>
    <xf numFmtId="0" fontId="18" fillId="24" borderId="0" applyNumberFormat="0" applyBorder="0" applyAlignment="0" applyProtection="0">
      <alignment vertical="center"/>
    </xf>
    <xf numFmtId="0" fontId="18" fillId="31" borderId="0" applyNumberFormat="0" applyBorder="0" applyAlignment="0" applyProtection="0">
      <alignment vertical="center"/>
    </xf>
    <xf numFmtId="0" fontId="14" fillId="26" borderId="0" applyNumberFormat="0" applyBorder="0" applyAlignment="0" applyProtection="0">
      <alignment vertical="center"/>
    </xf>
    <xf numFmtId="0" fontId="14" fillId="4" borderId="0" applyNumberFormat="0" applyBorder="0" applyAlignment="0" applyProtection="0">
      <alignment vertical="center"/>
    </xf>
    <xf numFmtId="0" fontId="18" fillId="23" borderId="0" applyNumberFormat="0" applyBorder="0" applyAlignment="0" applyProtection="0">
      <alignment vertical="center"/>
    </xf>
    <xf numFmtId="0" fontId="14" fillId="7" borderId="0" applyNumberFormat="0" applyBorder="0" applyAlignment="0" applyProtection="0">
      <alignment vertical="center"/>
    </xf>
    <xf numFmtId="0" fontId="18" fillId="20" borderId="0" applyNumberFormat="0" applyBorder="0" applyAlignment="0" applyProtection="0">
      <alignment vertical="center"/>
    </xf>
    <xf numFmtId="0" fontId="18" fillId="30" borderId="0" applyNumberFormat="0" applyBorder="0" applyAlignment="0" applyProtection="0">
      <alignment vertical="center"/>
    </xf>
    <xf numFmtId="0" fontId="14" fillId="3" borderId="0" applyNumberFormat="0" applyBorder="0" applyAlignment="0" applyProtection="0">
      <alignment vertical="center"/>
    </xf>
    <xf numFmtId="0" fontId="18" fillId="11" borderId="0" applyNumberFormat="0" applyBorder="0" applyAlignment="0" applyProtection="0">
      <alignment vertical="center"/>
    </xf>
  </cellStyleXfs>
  <cellXfs count="59">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4" fontId="4"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Border="1">
      <alignment vertical="center"/>
    </xf>
    <xf numFmtId="0" fontId="4" fillId="0" borderId="1" xfId="0" applyFont="1" applyFill="1" applyBorder="1" applyAlignment="1">
      <alignment horizontal="center" vertical="center" wrapText="1"/>
    </xf>
    <xf numFmtId="0" fontId="0" fillId="0" borderId="1" xfId="0" applyFont="1" applyFill="1" applyBorder="1">
      <alignment vertical="center"/>
    </xf>
    <xf numFmtId="0" fontId="0" fillId="0" borderId="1" xfId="0"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center" vertical="center"/>
    </xf>
    <xf numFmtId="0" fontId="0" fillId="0" borderId="0" xfId="0" applyFont="1" applyFill="1" applyAlignment="1">
      <alignment horizontal="center" vertical="center"/>
    </xf>
    <xf numFmtId="0" fontId="1" fillId="0" borderId="0" xfId="0" applyFont="1" applyBorder="1" applyAlignment="1">
      <alignment horizontal="left" vertical="center" wrapText="1"/>
    </xf>
    <xf numFmtId="0" fontId="5" fillId="0" borderId="2"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6" xfId="0" applyFont="1" applyBorder="1" applyAlignment="1">
      <alignment horizontal="center" vertical="center" wrapText="1"/>
    </xf>
    <xf numFmtId="4" fontId="4" fillId="0" borderId="6" xfId="0" applyNumberFormat="1" applyFont="1" applyBorder="1" applyAlignment="1">
      <alignment horizontal="center" vertical="center" wrapText="1"/>
    </xf>
    <xf numFmtId="4" fontId="4" fillId="0" borderId="6"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7"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8" xfId="0" applyNumberFormat="1" applyFont="1" applyFill="1" applyBorder="1" applyAlignment="1">
      <alignment horizontal="center" vertical="center" wrapText="1"/>
    </xf>
    <xf numFmtId="4" fontId="4" fillId="0" borderId="9"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4" fontId="4" fillId="0" borderId="11" xfId="0" applyNumberFormat="1" applyFont="1" applyFill="1" applyBorder="1" applyAlignment="1">
      <alignment horizontal="center" vertical="center" wrapText="1"/>
    </xf>
    <xf numFmtId="4" fontId="4" fillId="0" borderId="12" xfId="0" applyNumberFormat="1" applyFont="1" applyFill="1" applyBorder="1" applyAlignment="1">
      <alignment horizontal="center" vertical="center" wrapText="1"/>
    </xf>
    <xf numFmtId="0" fontId="4" fillId="0" borderId="13" xfId="0" applyFont="1" applyBorder="1" applyAlignment="1">
      <alignment horizontal="center" vertical="center" wrapText="1"/>
    </xf>
    <xf numFmtId="0" fontId="0"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pane xSplit="1" ySplit="8" topLeftCell="B9" activePane="bottomRight" state="frozen"/>
      <selection/>
      <selection pane="topRight"/>
      <selection pane="bottomLeft"/>
      <selection pane="bottomRight" activeCell="L9" sqref="L9"/>
    </sheetView>
  </sheetViews>
  <sheetFormatPr defaultColWidth="10" defaultRowHeight="14.4"/>
  <cols>
    <col min="1" max="1" width="17" customWidth="1"/>
    <col min="2" max="2" width="10" customWidth="1"/>
    <col min="3" max="4" width="6.75" customWidth="1"/>
    <col min="5" max="5" width="13.1296296296296" customWidth="1"/>
    <col min="6" max="6" width="9" customWidth="1"/>
    <col min="7" max="7" width="5.5" customWidth="1"/>
    <col min="8" max="8" width="6.12962962962963" customWidth="1"/>
    <col min="9" max="9" width="11.3796296296296" customWidth="1"/>
    <col min="10" max="10" width="7.12962962962963" customWidth="1"/>
    <col min="11" max="11" width="11.25" customWidth="1"/>
    <col min="12" max="12" width="35.8796296296296" style="2" customWidth="1"/>
  </cols>
  <sheetData>
    <row r="1" ht="97.2" hidden="1" spans="1:3">
      <c r="A1" s="3" t="s">
        <v>0</v>
      </c>
      <c r="B1" s="3" t="s">
        <v>1</v>
      </c>
      <c r="C1" s="3" t="s">
        <v>2</v>
      </c>
    </row>
    <row r="2" ht="43.2" hidden="1" spans="1:5">
      <c r="A2" s="3" t="s">
        <v>3</v>
      </c>
      <c r="B2" s="3" t="s">
        <v>4</v>
      </c>
      <c r="C2" s="3" t="s">
        <v>5</v>
      </c>
      <c r="D2" s="3" t="s">
        <v>6</v>
      </c>
      <c r="E2" s="3" t="s">
        <v>7</v>
      </c>
    </row>
    <row r="3" ht="21.6" hidden="1" spans="1:12">
      <c r="A3" s="3" t="s">
        <v>8</v>
      </c>
      <c r="B3" s="3" t="s">
        <v>9</v>
      </c>
      <c r="D3" s="3" t="s">
        <v>10</v>
      </c>
      <c r="E3" s="3" t="s">
        <v>11</v>
      </c>
      <c r="F3" s="3" t="s">
        <v>12</v>
      </c>
      <c r="G3" s="3" t="s">
        <v>13</v>
      </c>
      <c r="H3" s="3" t="s">
        <v>14</v>
      </c>
      <c r="I3" s="3" t="s">
        <v>15</v>
      </c>
      <c r="J3" s="3" t="s">
        <v>16</v>
      </c>
      <c r="K3" s="3" t="s">
        <v>17</v>
      </c>
      <c r="L3" s="4" t="s">
        <v>18</v>
      </c>
    </row>
    <row r="4" ht="14.25" customHeight="1" spans="1:1">
      <c r="A4" s="3" t="s">
        <v>19</v>
      </c>
    </row>
    <row r="5" ht="27.95" customHeight="1" spans="1:12">
      <c r="A5" s="5" t="s">
        <v>20</v>
      </c>
      <c r="B5" s="5"/>
      <c r="C5" s="5"/>
      <c r="D5" s="5"/>
      <c r="E5" s="5"/>
      <c r="F5" s="5"/>
      <c r="G5" s="5"/>
      <c r="H5" s="5"/>
      <c r="I5" s="5"/>
      <c r="J5" s="5"/>
      <c r="K5" s="5"/>
      <c r="L5" s="5"/>
    </row>
    <row r="6" ht="26.25" customHeight="1" spans="1:12">
      <c r="A6" s="3"/>
      <c r="B6" s="3"/>
      <c r="C6" s="3"/>
      <c r="D6" s="3"/>
      <c r="E6" s="3"/>
      <c r="F6" s="3"/>
      <c r="G6" s="3"/>
      <c r="I6" s="3"/>
      <c r="J6" s="3"/>
      <c r="K6" s="3"/>
      <c r="L6" s="4" t="s">
        <v>21</v>
      </c>
    </row>
    <row r="7" ht="42" customHeight="1" spans="1:12">
      <c r="A7" s="6"/>
      <c r="B7" s="6" t="s">
        <v>22</v>
      </c>
      <c r="C7" s="6"/>
      <c r="D7" s="6"/>
      <c r="E7" s="6"/>
      <c r="F7" s="6"/>
      <c r="G7" s="6"/>
      <c r="H7" s="6" t="s">
        <v>23</v>
      </c>
      <c r="I7" s="6"/>
      <c r="J7" s="6" t="s">
        <v>24</v>
      </c>
      <c r="K7" s="6"/>
      <c r="L7" s="6" t="s">
        <v>25</v>
      </c>
    </row>
    <row r="8" ht="42" customHeight="1" spans="1:12">
      <c r="A8" s="6" t="s">
        <v>26</v>
      </c>
      <c r="B8" s="6" t="s">
        <v>27</v>
      </c>
      <c r="C8" s="6" t="s">
        <v>28</v>
      </c>
      <c r="D8" s="6" t="s">
        <v>29</v>
      </c>
      <c r="E8" s="6" t="s">
        <v>30</v>
      </c>
      <c r="F8" s="6" t="s">
        <v>31</v>
      </c>
      <c r="G8" s="6" t="s">
        <v>32</v>
      </c>
      <c r="H8" s="6"/>
      <c r="I8" s="6" t="s">
        <v>33</v>
      </c>
      <c r="J8" s="6"/>
      <c r="K8" s="6" t="s">
        <v>33</v>
      </c>
      <c r="L8" s="6"/>
    </row>
    <row r="9" ht="42" customHeight="1" spans="1:12">
      <c r="A9" s="43" t="s">
        <v>34</v>
      </c>
      <c r="B9" s="26" t="s">
        <v>35</v>
      </c>
      <c r="C9" s="26" t="s">
        <v>36</v>
      </c>
      <c r="D9" s="27">
        <v>1.1</v>
      </c>
      <c r="E9" s="26" t="s">
        <v>37</v>
      </c>
      <c r="F9" s="26" t="s">
        <v>38</v>
      </c>
      <c r="G9" s="26" t="s">
        <v>39</v>
      </c>
      <c r="H9" s="37">
        <v>1.1</v>
      </c>
      <c r="I9" s="37">
        <v>1.1</v>
      </c>
      <c r="J9" s="37">
        <v>1.1</v>
      </c>
      <c r="K9" s="37">
        <v>1.1</v>
      </c>
      <c r="L9" s="11" t="s">
        <v>40</v>
      </c>
    </row>
    <row r="10" ht="64" customHeight="1" spans="1:12">
      <c r="A10" s="43" t="s">
        <v>41</v>
      </c>
      <c r="B10" s="26" t="s">
        <v>42</v>
      </c>
      <c r="C10" s="26" t="s">
        <v>36</v>
      </c>
      <c r="D10" s="27">
        <v>0.8975</v>
      </c>
      <c r="E10" s="26" t="s">
        <v>43</v>
      </c>
      <c r="F10" s="26" t="s">
        <v>44</v>
      </c>
      <c r="G10" s="26" t="s">
        <v>45</v>
      </c>
      <c r="H10" s="37">
        <v>0.8975</v>
      </c>
      <c r="I10" s="37">
        <v>0.8975</v>
      </c>
      <c r="J10" s="37">
        <v>0.8975</v>
      </c>
      <c r="K10" s="37">
        <v>0.8975</v>
      </c>
      <c r="L10" s="11" t="s">
        <v>46</v>
      </c>
    </row>
    <row r="11" ht="42" customHeight="1" spans="1:12">
      <c r="A11" s="43" t="s">
        <v>47</v>
      </c>
      <c r="B11" s="26" t="s">
        <v>48</v>
      </c>
      <c r="C11" s="26" t="s">
        <v>36</v>
      </c>
      <c r="D11" s="27">
        <v>0.6772</v>
      </c>
      <c r="E11" s="26" t="s">
        <v>49</v>
      </c>
      <c r="F11" s="26" t="s">
        <v>50</v>
      </c>
      <c r="G11" s="26" t="s">
        <v>45</v>
      </c>
      <c r="H11" s="37">
        <v>0.6772</v>
      </c>
      <c r="I11" s="37">
        <v>0.6772</v>
      </c>
      <c r="J11" s="37">
        <v>0.6772</v>
      </c>
      <c r="K11" s="37">
        <v>0.6772</v>
      </c>
      <c r="L11" s="11" t="s">
        <v>51</v>
      </c>
    </row>
    <row r="12" ht="65.25" customHeight="1" spans="1:12">
      <c r="A12" s="44" t="s">
        <v>52</v>
      </c>
      <c r="B12" s="44" t="s">
        <v>53</v>
      </c>
      <c r="C12" s="44" t="s">
        <v>54</v>
      </c>
      <c r="D12" s="45">
        <v>0.0867</v>
      </c>
      <c r="E12" s="44" t="s">
        <v>55</v>
      </c>
      <c r="F12" s="44" t="s">
        <v>56</v>
      </c>
      <c r="G12" s="44" t="s">
        <v>57</v>
      </c>
      <c r="H12" s="46">
        <v>1.5562</v>
      </c>
      <c r="I12" s="46">
        <v>0.1157</v>
      </c>
      <c r="J12" s="46">
        <v>0.0867</v>
      </c>
      <c r="K12" s="53">
        <v>0.0867</v>
      </c>
      <c r="L12" s="54" t="s">
        <v>58</v>
      </c>
    </row>
    <row r="13" ht="47.1" customHeight="1" spans="1:12">
      <c r="A13" s="47" t="s">
        <v>59</v>
      </c>
      <c r="B13" s="47" t="s">
        <v>60</v>
      </c>
      <c r="C13" s="47" t="s">
        <v>54</v>
      </c>
      <c r="D13" s="48">
        <v>0.0619</v>
      </c>
      <c r="E13" s="47" t="s">
        <v>61</v>
      </c>
      <c r="F13" s="47" t="s">
        <v>56</v>
      </c>
      <c r="G13" s="47" t="s">
        <v>57</v>
      </c>
      <c r="H13" s="49">
        <v>0.543367</v>
      </c>
      <c r="I13" s="49">
        <v>0.085927</v>
      </c>
      <c r="J13" s="49">
        <v>0.369413</v>
      </c>
      <c r="K13" s="55">
        <v>0.0619</v>
      </c>
      <c r="L13" s="7" t="s">
        <v>62</v>
      </c>
    </row>
    <row r="14" ht="51" customHeight="1" spans="1:12">
      <c r="A14" s="47" t="s">
        <v>63</v>
      </c>
      <c r="B14" s="47" t="s">
        <v>64</v>
      </c>
      <c r="C14" s="47" t="s">
        <v>54</v>
      </c>
      <c r="D14" s="48">
        <v>0.15</v>
      </c>
      <c r="E14" s="47" t="s">
        <v>65</v>
      </c>
      <c r="F14" s="47" t="s">
        <v>66</v>
      </c>
      <c r="G14" s="47" t="s">
        <v>45</v>
      </c>
      <c r="H14" s="49">
        <v>0.368</v>
      </c>
      <c r="I14" s="49">
        <v>0.248</v>
      </c>
      <c r="J14" s="49">
        <v>0.27</v>
      </c>
      <c r="K14" s="55">
        <v>0.15</v>
      </c>
      <c r="L14" s="39" t="s">
        <v>67</v>
      </c>
    </row>
    <row r="15" ht="106.5" customHeight="1" spans="1:12">
      <c r="A15" s="50" t="s">
        <v>68</v>
      </c>
      <c r="B15" s="50" t="s">
        <v>69</v>
      </c>
      <c r="C15" s="50" t="s">
        <v>54</v>
      </c>
      <c r="D15" s="51">
        <v>0.88</v>
      </c>
      <c r="E15" s="50" t="s">
        <v>70</v>
      </c>
      <c r="F15" s="50" t="s">
        <v>71</v>
      </c>
      <c r="G15" s="50" t="s">
        <v>72</v>
      </c>
      <c r="H15" s="52">
        <v>5.33843</v>
      </c>
      <c r="I15" s="52">
        <v>1.2</v>
      </c>
      <c r="J15" s="52">
        <v>0.88</v>
      </c>
      <c r="K15" s="56">
        <v>0.88</v>
      </c>
      <c r="L15" s="57" t="s">
        <v>73</v>
      </c>
    </row>
    <row r="16" s="1" customFormat="1" ht="48" customHeight="1" spans="1:12">
      <c r="A16" s="41" t="s">
        <v>74</v>
      </c>
      <c r="B16" s="41" t="s">
        <v>75</v>
      </c>
      <c r="C16" s="41" t="s">
        <v>36</v>
      </c>
      <c r="D16" s="13">
        <v>0.34</v>
      </c>
      <c r="E16" s="41" t="s">
        <v>76</v>
      </c>
      <c r="F16" s="41" t="s">
        <v>56</v>
      </c>
      <c r="G16" s="41" t="s">
        <v>45</v>
      </c>
      <c r="H16" s="13">
        <v>24.31</v>
      </c>
      <c r="I16" s="13">
        <v>5.57</v>
      </c>
      <c r="J16" s="13">
        <v>0.34</v>
      </c>
      <c r="K16" s="13">
        <v>0.34</v>
      </c>
      <c r="L16" s="58" t="s">
        <v>77</v>
      </c>
    </row>
    <row r="17" s="1" customFormat="1" ht="60" customHeight="1" spans="1:12">
      <c r="A17" s="41" t="s">
        <v>78</v>
      </c>
      <c r="B17" s="41" t="s">
        <v>79</v>
      </c>
      <c r="C17" s="41" t="s">
        <v>36</v>
      </c>
      <c r="D17" s="13">
        <v>0.29</v>
      </c>
      <c r="E17" s="41" t="s">
        <v>76</v>
      </c>
      <c r="F17" s="41" t="s">
        <v>80</v>
      </c>
      <c r="G17" s="41" t="s">
        <v>57</v>
      </c>
      <c r="H17" s="13">
        <v>1.1145</v>
      </c>
      <c r="I17" s="13">
        <v>0.29</v>
      </c>
      <c r="J17" s="13">
        <v>0.29</v>
      </c>
      <c r="K17" s="13">
        <v>0.29</v>
      </c>
      <c r="L17" s="58" t="s">
        <v>81</v>
      </c>
    </row>
    <row r="18" s="1" customFormat="1" ht="91" customHeight="1" spans="1:12">
      <c r="A18" s="41" t="s">
        <v>82</v>
      </c>
      <c r="B18" s="41" t="s">
        <v>83</v>
      </c>
      <c r="C18" s="41" t="s">
        <v>36</v>
      </c>
      <c r="D18" s="13">
        <v>0.51</v>
      </c>
      <c r="E18" s="41" t="s">
        <v>84</v>
      </c>
      <c r="F18" s="41" t="s">
        <v>85</v>
      </c>
      <c r="G18" s="41" t="s">
        <v>86</v>
      </c>
      <c r="H18" s="13">
        <v>1.713895</v>
      </c>
      <c r="I18" s="13">
        <v>1.045</v>
      </c>
      <c r="J18" s="13">
        <v>0.51</v>
      </c>
      <c r="K18" s="13">
        <v>0.51</v>
      </c>
      <c r="L18" s="58" t="s">
        <v>87</v>
      </c>
    </row>
    <row r="19" ht="21" customHeight="1" spans="1:8">
      <c r="A19" s="3" t="s">
        <v>88</v>
      </c>
      <c r="B19" s="3"/>
      <c r="C19" s="3"/>
      <c r="D19" s="3"/>
      <c r="E19" s="3"/>
      <c r="F19" s="3"/>
      <c r="G19" s="3"/>
      <c r="H19" s="3"/>
    </row>
  </sheetData>
  <mergeCells count="6">
    <mergeCell ref="A5:L5"/>
    <mergeCell ref="B7:G7"/>
    <mergeCell ref="H7:I7"/>
    <mergeCell ref="J7:K7"/>
    <mergeCell ref="A19:H19"/>
    <mergeCell ref="L7:L8"/>
  </mergeCells>
  <printOptions horizontalCentered="1"/>
  <pageMargins left="0.393055555555556" right="0.393055555555556" top="0.393055555555556" bottom="0.393055555555556"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view="pageBreakPreview" zoomScaleNormal="100" workbookViewId="0">
      <pane xSplit="1" ySplit="8" topLeftCell="B9" activePane="bottomRight" state="frozen"/>
      <selection/>
      <selection pane="topRight"/>
      <selection pane="bottomLeft"/>
      <selection pane="bottomRight" activeCell="A11" sqref="A11"/>
    </sheetView>
  </sheetViews>
  <sheetFormatPr defaultColWidth="10" defaultRowHeight="14.4"/>
  <cols>
    <col min="1" max="1" width="37.1296296296296" style="2" customWidth="1"/>
    <col min="2" max="2" width="9.25" style="2" customWidth="1"/>
    <col min="3" max="3" width="8.75" style="2" customWidth="1"/>
    <col min="4" max="4" width="6.5" style="2" customWidth="1"/>
    <col min="5" max="5" width="11.8796296296296" style="2" customWidth="1"/>
    <col min="6" max="6" width="8.75" style="2" customWidth="1"/>
    <col min="7" max="7" width="5.12962962962963" style="2" customWidth="1"/>
    <col min="8" max="8" width="8.25" style="2" customWidth="1"/>
    <col min="9" max="9" width="7" style="24" customWidth="1"/>
    <col min="10" max="10" width="11" style="24" customWidth="1"/>
    <col min="11" max="11" width="7.87962962962963" style="24" customWidth="1"/>
    <col min="12" max="12" width="11.3796296296296" style="24" customWidth="1"/>
    <col min="13" max="13" width="9" style="24" customWidth="1"/>
    <col min="14" max="14" width="20.5" style="2" customWidth="1"/>
    <col min="15" max="15" width="9.75" customWidth="1"/>
  </cols>
  <sheetData>
    <row r="1" ht="97.2" hidden="1" spans="1:2">
      <c r="A1" s="4" t="s">
        <v>0</v>
      </c>
      <c r="B1" s="4" t="s">
        <v>89</v>
      </c>
    </row>
    <row r="2" ht="43.2" hidden="1" spans="1:7">
      <c r="A2" s="4" t="s">
        <v>3</v>
      </c>
      <c r="B2" s="4" t="s">
        <v>4</v>
      </c>
      <c r="C2" s="4" t="s">
        <v>5</v>
      </c>
      <c r="D2" s="4" t="s">
        <v>6</v>
      </c>
      <c r="E2" s="4" t="s">
        <v>90</v>
      </c>
      <c r="F2" s="4"/>
      <c r="G2" s="4"/>
    </row>
    <row r="3" ht="21.6" hidden="1" spans="1:14">
      <c r="A3" s="4" t="s">
        <v>8</v>
      </c>
      <c r="B3" s="4" t="s">
        <v>9</v>
      </c>
      <c r="D3" s="4" t="s">
        <v>10</v>
      </c>
      <c r="E3" s="4" t="s">
        <v>11</v>
      </c>
      <c r="F3" s="4" t="s">
        <v>12</v>
      </c>
      <c r="G3" s="4" t="s">
        <v>13</v>
      </c>
      <c r="H3" s="4" t="s">
        <v>91</v>
      </c>
      <c r="I3" s="34" t="s">
        <v>14</v>
      </c>
      <c r="J3" s="34" t="s">
        <v>15</v>
      </c>
      <c r="K3" s="34" t="s">
        <v>16</v>
      </c>
      <c r="L3" s="34" t="s">
        <v>17</v>
      </c>
      <c r="M3" s="34" t="s">
        <v>92</v>
      </c>
      <c r="N3" s="4" t="s">
        <v>18</v>
      </c>
    </row>
    <row r="4" ht="14.25" customHeight="1" spans="1:1">
      <c r="A4" s="25" t="s">
        <v>93</v>
      </c>
    </row>
    <row r="5" ht="27.95" customHeight="1" spans="1:14">
      <c r="A5" s="5" t="s">
        <v>94</v>
      </c>
      <c r="B5" s="5"/>
      <c r="C5" s="5"/>
      <c r="D5" s="5"/>
      <c r="E5" s="5"/>
      <c r="F5" s="5"/>
      <c r="G5" s="5"/>
      <c r="H5" s="5"/>
      <c r="I5" s="35"/>
      <c r="J5" s="35"/>
      <c r="K5" s="35"/>
      <c r="L5" s="35"/>
      <c r="M5" s="35"/>
      <c r="N5" s="5"/>
    </row>
    <row r="6" ht="14.25" customHeight="1" spans="1:14">
      <c r="A6" s="4"/>
      <c r="B6" s="4"/>
      <c r="C6" s="4"/>
      <c r="D6" s="4"/>
      <c r="E6" s="4"/>
      <c r="F6" s="4"/>
      <c r="G6" s="4"/>
      <c r="J6" s="34"/>
      <c r="K6" s="34"/>
      <c r="L6" s="34"/>
      <c r="N6" s="4" t="s">
        <v>21</v>
      </c>
    </row>
    <row r="7" ht="27" customHeight="1" spans="1:14">
      <c r="A7" s="6"/>
      <c r="B7" s="6" t="s">
        <v>22</v>
      </c>
      <c r="C7" s="6"/>
      <c r="D7" s="6"/>
      <c r="E7" s="6"/>
      <c r="F7" s="6"/>
      <c r="G7" s="6"/>
      <c r="H7" s="6" t="s">
        <v>95</v>
      </c>
      <c r="I7" s="36" t="s">
        <v>23</v>
      </c>
      <c r="J7" s="36"/>
      <c r="K7" s="36" t="s">
        <v>96</v>
      </c>
      <c r="L7" s="36"/>
      <c r="M7" s="36" t="s">
        <v>97</v>
      </c>
      <c r="N7" s="6" t="s">
        <v>25</v>
      </c>
    </row>
    <row r="8" ht="34.5" customHeight="1" spans="1:14">
      <c r="A8" s="6" t="s">
        <v>26</v>
      </c>
      <c r="B8" s="6" t="s">
        <v>27</v>
      </c>
      <c r="C8" s="6" t="s">
        <v>28</v>
      </c>
      <c r="D8" s="6" t="s">
        <v>29</v>
      </c>
      <c r="E8" s="6" t="s">
        <v>30</v>
      </c>
      <c r="F8" s="6" t="s">
        <v>31</v>
      </c>
      <c r="G8" s="6" t="s">
        <v>32</v>
      </c>
      <c r="H8" s="6"/>
      <c r="I8" s="36"/>
      <c r="J8" s="36" t="s">
        <v>33</v>
      </c>
      <c r="K8" s="36"/>
      <c r="L8" s="36" t="s">
        <v>33</v>
      </c>
      <c r="M8" s="36"/>
      <c r="N8" s="6"/>
    </row>
    <row r="9" ht="34.5" customHeight="1" spans="1:14">
      <c r="A9" s="26" t="s">
        <v>98</v>
      </c>
      <c r="B9" s="26" t="s">
        <v>99</v>
      </c>
      <c r="C9" s="26" t="s">
        <v>100</v>
      </c>
      <c r="D9" s="27">
        <v>0.3</v>
      </c>
      <c r="E9" s="26" t="s">
        <v>101</v>
      </c>
      <c r="F9" s="26" t="s">
        <v>102</v>
      </c>
      <c r="G9" s="26" t="s">
        <v>45</v>
      </c>
      <c r="H9" s="28" t="s">
        <v>103</v>
      </c>
      <c r="I9" s="27">
        <v>0.7607</v>
      </c>
      <c r="J9" s="27">
        <v>0.6085</v>
      </c>
      <c r="K9" s="27">
        <v>0.3</v>
      </c>
      <c r="L9" s="37">
        <v>0.3</v>
      </c>
      <c r="M9" s="23"/>
      <c r="N9" s="38" t="s">
        <v>104</v>
      </c>
    </row>
    <row r="10" ht="56" customHeight="1" spans="1:14">
      <c r="A10" s="26" t="s">
        <v>105</v>
      </c>
      <c r="B10" s="26" t="s">
        <v>106</v>
      </c>
      <c r="C10" s="26" t="s">
        <v>100</v>
      </c>
      <c r="D10" s="27">
        <v>0.15</v>
      </c>
      <c r="E10" s="26" t="s">
        <v>107</v>
      </c>
      <c r="F10" s="26" t="s">
        <v>108</v>
      </c>
      <c r="G10" s="26" t="s">
        <v>57</v>
      </c>
      <c r="H10" s="28" t="s">
        <v>109</v>
      </c>
      <c r="I10" s="27">
        <v>4.9221</v>
      </c>
      <c r="J10" s="27">
        <v>3.9382</v>
      </c>
      <c r="K10" s="27">
        <v>0.15</v>
      </c>
      <c r="L10" s="37">
        <v>0.15</v>
      </c>
      <c r="M10" s="23"/>
      <c r="N10" s="38" t="s">
        <v>110</v>
      </c>
    </row>
    <row r="11" ht="36" customHeight="1" spans="1:14">
      <c r="A11" s="7" t="s">
        <v>111</v>
      </c>
      <c r="B11" s="7" t="s">
        <v>112</v>
      </c>
      <c r="C11" s="7" t="s">
        <v>113</v>
      </c>
      <c r="D11" s="9">
        <v>0.3</v>
      </c>
      <c r="E11" s="7" t="s">
        <v>55</v>
      </c>
      <c r="F11" s="7" t="s">
        <v>114</v>
      </c>
      <c r="G11" s="7" t="s">
        <v>86</v>
      </c>
      <c r="H11" s="11" t="s">
        <v>115</v>
      </c>
      <c r="I11" s="29">
        <v>1.261488</v>
      </c>
      <c r="J11" s="29">
        <v>1</v>
      </c>
      <c r="K11" s="29">
        <v>1</v>
      </c>
      <c r="L11" s="29">
        <v>1</v>
      </c>
      <c r="M11" s="29">
        <v>0.6078</v>
      </c>
      <c r="N11" s="39" t="s">
        <v>116</v>
      </c>
    </row>
    <row r="12" ht="36" customHeight="1" spans="1:14">
      <c r="A12" s="7" t="s">
        <v>117</v>
      </c>
      <c r="B12" s="7" t="s">
        <v>118</v>
      </c>
      <c r="C12" s="7" t="s">
        <v>100</v>
      </c>
      <c r="D12" s="9">
        <v>0.15</v>
      </c>
      <c r="E12" s="7" t="s">
        <v>55</v>
      </c>
      <c r="F12" s="7" t="s">
        <v>119</v>
      </c>
      <c r="G12" s="7" t="s">
        <v>45</v>
      </c>
      <c r="H12" s="11" t="s">
        <v>103</v>
      </c>
      <c r="I12" s="29">
        <v>0.7607</v>
      </c>
      <c r="J12" s="29">
        <v>0.6085</v>
      </c>
      <c r="K12" s="29">
        <v>0.45</v>
      </c>
      <c r="L12" s="29">
        <v>0.45</v>
      </c>
      <c r="M12" s="29">
        <v>0</v>
      </c>
      <c r="N12" s="7" t="s">
        <v>104</v>
      </c>
    </row>
    <row r="13" ht="36" customHeight="1" spans="1:14">
      <c r="A13" s="7" t="s">
        <v>120</v>
      </c>
      <c r="B13" s="7" t="s">
        <v>121</v>
      </c>
      <c r="C13" s="7" t="s">
        <v>113</v>
      </c>
      <c r="D13" s="9">
        <v>1.01</v>
      </c>
      <c r="E13" s="7" t="s">
        <v>61</v>
      </c>
      <c r="F13" s="7" t="s">
        <v>122</v>
      </c>
      <c r="G13" s="7" t="s">
        <v>86</v>
      </c>
      <c r="H13" s="11" t="s">
        <v>115</v>
      </c>
      <c r="I13" s="29">
        <v>3.04</v>
      </c>
      <c r="J13" s="29">
        <v>2.5</v>
      </c>
      <c r="K13" s="29">
        <v>1.81</v>
      </c>
      <c r="L13" s="29">
        <v>1.81</v>
      </c>
      <c r="M13" s="29">
        <v>4.385</v>
      </c>
      <c r="N13" s="7" t="s">
        <v>123</v>
      </c>
    </row>
    <row r="14" ht="36" customHeight="1" spans="1:14">
      <c r="A14" s="7" t="s">
        <v>124</v>
      </c>
      <c r="B14" s="7" t="s">
        <v>125</v>
      </c>
      <c r="C14" s="7" t="s">
        <v>113</v>
      </c>
      <c r="D14" s="9">
        <v>0.45</v>
      </c>
      <c r="E14" s="7" t="s">
        <v>126</v>
      </c>
      <c r="F14" s="7" t="s">
        <v>127</v>
      </c>
      <c r="G14" s="7" t="s">
        <v>39</v>
      </c>
      <c r="H14" s="11" t="s">
        <v>115</v>
      </c>
      <c r="I14" s="29">
        <v>2.772</v>
      </c>
      <c r="J14" s="29">
        <v>1</v>
      </c>
      <c r="K14" s="29">
        <v>0.45001</v>
      </c>
      <c r="L14" s="29">
        <v>0.45</v>
      </c>
      <c r="M14" s="29">
        <v>0</v>
      </c>
      <c r="N14" s="39" t="s">
        <v>128</v>
      </c>
    </row>
    <row r="15" ht="36" customHeight="1" spans="1:14">
      <c r="A15" s="7" t="s">
        <v>129</v>
      </c>
      <c r="B15" s="7" t="s">
        <v>130</v>
      </c>
      <c r="C15" s="7" t="s">
        <v>100</v>
      </c>
      <c r="D15" s="9">
        <v>0.3</v>
      </c>
      <c r="E15" s="7" t="s">
        <v>126</v>
      </c>
      <c r="F15" s="7" t="s">
        <v>131</v>
      </c>
      <c r="G15" s="7" t="s">
        <v>45</v>
      </c>
      <c r="H15" s="11" t="s">
        <v>132</v>
      </c>
      <c r="I15" s="21">
        <v>2.4344</v>
      </c>
      <c r="J15" s="21">
        <v>0.8</v>
      </c>
      <c r="K15" s="21">
        <v>1.5</v>
      </c>
      <c r="L15" s="21">
        <v>0.3</v>
      </c>
      <c r="M15" s="29">
        <v>0</v>
      </c>
      <c r="N15" s="7" t="s">
        <v>133</v>
      </c>
    </row>
    <row r="16" ht="36" customHeight="1" spans="1:14">
      <c r="A16" s="7" t="s">
        <v>134</v>
      </c>
      <c r="B16" s="7" t="s">
        <v>135</v>
      </c>
      <c r="C16" s="7" t="s">
        <v>100</v>
      </c>
      <c r="D16" s="9">
        <v>0.33</v>
      </c>
      <c r="E16" s="7" t="s">
        <v>65</v>
      </c>
      <c r="F16" s="7" t="s">
        <v>66</v>
      </c>
      <c r="G16" s="7" t="s">
        <v>45</v>
      </c>
      <c r="H16" s="11" t="s">
        <v>132</v>
      </c>
      <c r="I16" s="21">
        <v>2.4344</v>
      </c>
      <c r="J16" s="21">
        <v>0.8</v>
      </c>
      <c r="K16" s="21">
        <v>1.83</v>
      </c>
      <c r="L16" s="21">
        <v>0.63</v>
      </c>
      <c r="M16" s="29">
        <v>0</v>
      </c>
      <c r="N16" s="7" t="s">
        <v>133</v>
      </c>
    </row>
    <row r="17" ht="36" customHeight="1" spans="1:14">
      <c r="A17" s="7" t="s">
        <v>136</v>
      </c>
      <c r="B17" s="7" t="s">
        <v>137</v>
      </c>
      <c r="C17" s="7" t="s">
        <v>100</v>
      </c>
      <c r="D17" s="9">
        <v>0.1</v>
      </c>
      <c r="E17" s="7" t="s">
        <v>65</v>
      </c>
      <c r="F17" s="7" t="s">
        <v>66</v>
      </c>
      <c r="G17" s="7" t="s">
        <v>45</v>
      </c>
      <c r="H17" s="11" t="s">
        <v>103</v>
      </c>
      <c r="I17" s="29">
        <v>0.7607</v>
      </c>
      <c r="J17" s="29">
        <v>0.6085</v>
      </c>
      <c r="K17" s="29">
        <v>0.55</v>
      </c>
      <c r="L17" s="29">
        <v>0.55</v>
      </c>
      <c r="M17" s="29">
        <v>0</v>
      </c>
      <c r="N17" s="7" t="s">
        <v>104</v>
      </c>
    </row>
    <row r="18" ht="47.25" customHeight="1" spans="1:14">
      <c r="A18" s="7" t="s">
        <v>138</v>
      </c>
      <c r="B18" s="7" t="s">
        <v>139</v>
      </c>
      <c r="C18" s="7" t="s">
        <v>100</v>
      </c>
      <c r="D18" s="9">
        <v>0.3</v>
      </c>
      <c r="E18" s="7" t="s">
        <v>140</v>
      </c>
      <c r="F18" s="7" t="s">
        <v>80</v>
      </c>
      <c r="G18" s="7" t="s">
        <v>57</v>
      </c>
      <c r="H18" s="11" t="s">
        <v>109</v>
      </c>
      <c r="I18" s="21">
        <v>6.365267</v>
      </c>
      <c r="J18" s="21">
        <v>2.3</v>
      </c>
      <c r="K18" s="21">
        <v>0.86</v>
      </c>
      <c r="L18" s="21">
        <v>0.3</v>
      </c>
      <c r="M18" s="29">
        <v>0</v>
      </c>
      <c r="N18" s="7" t="s">
        <v>141</v>
      </c>
    </row>
    <row r="19" ht="60.75" customHeight="1" spans="1:14">
      <c r="A19" s="7" t="s">
        <v>142</v>
      </c>
      <c r="B19" s="7" t="s">
        <v>143</v>
      </c>
      <c r="C19" s="7" t="s">
        <v>100</v>
      </c>
      <c r="D19" s="9">
        <v>0.3</v>
      </c>
      <c r="E19" s="7" t="s">
        <v>144</v>
      </c>
      <c r="F19" s="7" t="s">
        <v>56</v>
      </c>
      <c r="G19" s="7" t="s">
        <v>57</v>
      </c>
      <c r="H19" s="11" t="s">
        <v>109</v>
      </c>
      <c r="I19" s="29">
        <v>4.922101</v>
      </c>
      <c r="J19" s="29">
        <v>3.9382</v>
      </c>
      <c r="K19" s="29">
        <v>0.45</v>
      </c>
      <c r="L19" s="29">
        <v>0.45</v>
      </c>
      <c r="M19" s="29">
        <v>0</v>
      </c>
      <c r="N19" s="7" t="s">
        <v>145</v>
      </c>
    </row>
    <row r="20" ht="36" customHeight="1" spans="1:14">
      <c r="A20" s="7" t="s">
        <v>146</v>
      </c>
      <c r="B20" s="7" t="s">
        <v>147</v>
      </c>
      <c r="C20" s="7" t="s">
        <v>100</v>
      </c>
      <c r="D20" s="9">
        <v>0.17</v>
      </c>
      <c r="E20" s="7" t="s">
        <v>144</v>
      </c>
      <c r="F20" s="7" t="s">
        <v>148</v>
      </c>
      <c r="G20" s="7" t="s">
        <v>45</v>
      </c>
      <c r="H20" s="11" t="s">
        <v>132</v>
      </c>
      <c r="I20" s="21">
        <v>2.4344</v>
      </c>
      <c r="J20" s="21">
        <v>0.8</v>
      </c>
      <c r="K20" s="21">
        <v>2</v>
      </c>
      <c r="L20" s="29">
        <v>0.8</v>
      </c>
      <c r="M20" s="29">
        <v>0.08</v>
      </c>
      <c r="N20" s="7" t="s">
        <v>133</v>
      </c>
    </row>
    <row r="21" ht="44.1" customHeight="1" spans="1:14">
      <c r="A21" s="7" t="s">
        <v>149</v>
      </c>
      <c r="B21" s="7" t="s">
        <v>150</v>
      </c>
      <c r="C21" s="7" t="s">
        <v>151</v>
      </c>
      <c r="D21" s="9">
        <v>0.1</v>
      </c>
      <c r="E21" s="7" t="s">
        <v>152</v>
      </c>
      <c r="F21" s="7" t="s">
        <v>153</v>
      </c>
      <c r="G21" s="7" t="s">
        <v>57</v>
      </c>
      <c r="H21" s="7" t="s">
        <v>154</v>
      </c>
      <c r="I21" s="29">
        <v>1.1787</v>
      </c>
      <c r="J21" s="29">
        <v>0.8</v>
      </c>
      <c r="K21" s="29">
        <v>0.100000001</v>
      </c>
      <c r="L21" s="29">
        <v>0.1</v>
      </c>
      <c r="M21" s="29">
        <v>0</v>
      </c>
      <c r="N21" s="7" t="s">
        <v>155</v>
      </c>
    </row>
    <row r="22" ht="42.75" customHeight="1" spans="1:14">
      <c r="A22" s="7" t="s">
        <v>156</v>
      </c>
      <c r="B22" s="7" t="s">
        <v>157</v>
      </c>
      <c r="C22" s="7" t="s">
        <v>151</v>
      </c>
      <c r="D22" s="9">
        <v>0.05</v>
      </c>
      <c r="E22" s="7" t="s">
        <v>152</v>
      </c>
      <c r="F22" s="7" t="s">
        <v>158</v>
      </c>
      <c r="G22" s="7" t="s">
        <v>45</v>
      </c>
      <c r="H22" s="11" t="s">
        <v>103</v>
      </c>
      <c r="I22" s="29">
        <v>0.7607</v>
      </c>
      <c r="J22" s="29">
        <v>0.6085</v>
      </c>
      <c r="K22" s="29">
        <v>0.6</v>
      </c>
      <c r="L22" s="29">
        <v>0.6</v>
      </c>
      <c r="M22" s="29">
        <v>0.0675</v>
      </c>
      <c r="N22" s="7" t="s">
        <v>104</v>
      </c>
    </row>
    <row r="23" s="1" customFormat="1" ht="149" customHeight="1" spans="1:14">
      <c r="A23" s="18" t="s">
        <v>159</v>
      </c>
      <c r="B23" s="18" t="s">
        <v>160</v>
      </c>
      <c r="C23" s="18" t="s">
        <v>151</v>
      </c>
      <c r="D23" s="29">
        <v>1.38</v>
      </c>
      <c r="E23" s="18" t="s">
        <v>152</v>
      </c>
      <c r="F23" s="18" t="s">
        <v>153</v>
      </c>
      <c r="G23" s="18" t="s">
        <v>57</v>
      </c>
      <c r="H23" s="11" t="s">
        <v>161</v>
      </c>
      <c r="I23" s="29">
        <v>12.312798</v>
      </c>
      <c r="J23" s="29">
        <v>6.7782</v>
      </c>
      <c r="K23" s="29">
        <v>2.69</v>
      </c>
      <c r="L23" s="29">
        <v>2.13</v>
      </c>
      <c r="M23" s="29">
        <v>0</v>
      </c>
      <c r="N23" s="18" t="s">
        <v>162</v>
      </c>
    </row>
    <row r="24" ht="48" customHeight="1" spans="1:14">
      <c r="A24" s="7" t="s">
        <v>163</v>
      </c>
      <c r="B24" s="7" t="s">
        <v>164</v>
      </c>
      <c r="C24" s="7" t="s">
        <v>165</v>
      </c>
      <c r="D24" s="9">
        <v>1</v>
      </c>
      <c r="E24" s="7" t="s">
        <v>166</v>
      </c>
      <c r="F24" s="7" t="s">
        <v>38</v>
      </c>
      <c r="G24" s="7" t="s">
        <v>72</v>
      </c>
      <c r="H24" s="7" t="s">
        <v>167</v>
      </c>
      <c r="I24" s="29">
        <v>14.821943</v>
      </c>
      <c r="J24" s="29">
        <v>4</v>
      </c>
      <c r="K24" s="29">
        <v>1</v>
      </c>
      <c r="L24" s="29">
        <v>1</v>
      </c>
      <c r="M24" s="29">
        <v>0</v>
      </c>
      <c r="N24" s="7" t="s">
        <v>168</v>
      </c>
    </row>
    <row r="25" ht="45" customHeight="1" spans="1:14">
      <c r="A25" s="7" t="s">
        <v>169</v>
      </c>
      <c r="B25" s="7" t="s">
        <v>170</v>
      </c>
      <c r="C25" s="7" t="s">
        <v>151</v>
      </c>
      <c r="D25" s="9">
        <v>0.1</v>
      </c>
      <c r="E25" s="7" t="s">
        <v>166</v>
      </c>
      <c r="F25" s="7" t="s">
        <v>38</v>
      </c>
      <c r="G25" s="7" t="s">
        <v>72</v>
      </c>
      <c r="H25" s="7" t="s">
        <v>154</v>
      </c>
      <c r="I25" s="29">
        <v>3.27577</v>
      </c>
      <c r="J25" s="29">
        <v>0.8</v>
      </c>
      <c r="K25" s="29">
        <v>0.1</v>
      </c>
      <c r="L25" s="29">
        <v>0.1</v>
      </c>
      <c r="M25" s="29">
        <v>0</v>
      </c>
      <c r="N25" s="7" t="s">
        <v>171</v>
      </c>
    </row>
    <row r="26" ht="108" customHeight="1" spans="1:14">
      <c r="A26" s="7" t="s">
        <v>172</v>
      </c>
      <c r="B26" s="7" t="s">
        <v>173</v>
      </c>
      <c r="C26" s="7" t="s">
        <v>151</v>
      </c>
      <c r="D26" s="9">
        <v>0.44</v>
      </c>
      <c r="E26" s="7" t="s">
        <v>174</v>
      </c>
      <c r="F26" s="7" t="s">
        <v>175</v>
      </c>
      <c r="G26" s="7" t="s">
        <v>57</v>
      </c>
      <c r="H26" s="11" t="s">
        <v>109</v>
      </c>
      <c r="I26" s="29">
        <v>11.287368</v>
      </c>
      <c r="J26" s="29">
        <v>6.2382</v>
      </c>
      <c r="K26" s="29">
        <v>2.95</v>
      </c>
      <c r="L26" s="29">
        <v>2.39</v>
      </c>
      <c r="M26" s="29">
        <v>0</v>
      </c>
      <c r="N26" s="7" t="s">
        <v>176</v>
      </c>
    </row>
    <row r="27" s="1" customFormat="1" ht="106" customHeight="1" spans="1:14">
      <c r="A27" s="30" t="s">
        <v>177</v>
      </c>
      <c r="B27" s="30" t="s">
        <v>178</v>
      </c>
      <c r="C27" s="30" t="s">
        <v>151</v>
      </c>
      <c r="D27" s="31">
        <v>1.5</v>
      </c>
      <c r="E27" s="30" t="s">
        <v>179</v>
      </c>
      <c r="F27" s="30" t="s">
        <v>180</v>
      </c>
      <c r="G27" s="30" t="s">
        <v>57</v>
      </c>
      <c r="H27" s="11" t="s">
        <v>109</v>
      </c>
      <c r="I27" s="31">
        <v>11.287368</v>
      </c>
      <c r="J27" s="31">
        <v>6.2382</v>
      </c>
      <c r="K27" s="31">
        <v>4.45</v>
      </c>
      <c r="L27" s="31">
        <v>2.95</v>
      </c>
      <c r="M27" s="40">
        <v>0</v>
      </c>
      <c r="N27" s="41" t="s">
        <v>181</v>
      </c>
    </row>
    <row r="28" s="1" customFormat="1" ht="52" customHeight="1" spans="1:14">
      <c r="A28" s="30" t="s">
        <v>182</v>
      </c>
      <c r="B28" s="30" t="s">
        <v>183</v>
      </c>
      <c r="C28" s="30" t="s">
        <v>151</v>
      </c>
      <c r="D28" s="31">
        <v>0.5</v>
      </c>
      <c r="E28" s="30" t="s">
        <v>179</v>
      </c>
      <c r="F28" s="30" t="s">
        <v>184</v>
      </c>
      <c r="G28" s="30" t="s">
        <v>185</v>
      </c>
      <c r="H28" s="32" t="s">
        <v>186</v>
      </c>
      <c r="I28" s="31">
        <v>5.035</v>
      </c>
      <c r="J28" s="31">
        <v>2.8</v>
      </c>
      <c r="K28" s="31">
        <v>0.5</v>
      </c>
      <c r="L28" s="31">
        <v>0.5</v>
      </c>
      <c r="M28" s="40">
        <v>0</v>
      </c>
      <c r="N28" s="41" t="s">
        <v>187</v>
      </c>
    </row>
    <row r="29" s="1" customFormat="1" ht="52" customHeight="1" spans="1:14">
      <c r="A29" s="30" t="s">
        <v>188</v>
      </c>
      <c r="B29" s="30" t="s">
        <v>189</v>
      </c>
      <c r="C29" s="30" t="s">
        <v>151</v>
      </c>
      <c r="D29" s="31">
        <v>0.2</v>
      </c>
      <c r="E29" s="30" t="s">
        <v>190</v>
      </c>
      <c r="F29" s="30" t="s">
        <v>191</v>
      </c>
      <c r="G29" s="30" t="s">
        <v>57</v>
      </c>
      <c r="H29" s="7" t="s">
        <v>154</v>
      </c>
      <c r="I29" s="31">
        <v>1.1787</v>
      </c>
      <c r="J29" s="31">
        <v>0.8</v>
      </c>
      <c r="K29" s="31">
        <v>0.3</v>
      </c>
      <c r="L29" s="31">
        <v>0.3</v>
      </c>
      <c r="M29" s="40">
        <v>0</v>
      </c>
      <c r="N29" s="41" t="s">
        <v>192</v>
      </c>
    </row>
    <row r="30" s="1" customFormat="1" ht="52" customHeight="1" spans="1:14">
      <c r="A30" s="30" t="s">
        <v>193</v>
      </c>
      <c r="B30" s="30" t="s">
        <v>194</v>
      </c>
      <c r="C30" s="30" t="s">
        <v>151</v>
      </c>
      <c r="D30" s="31">
        <v>0.2</v>
      </c>
      <c r="E30" s="30" t="s">
        <v>190</v>
      </c>
      <c r="F30" s="30" t="s">
        <v>195</v>
      </c>
      <c r="G30" s="30" t="s">
        <v>72</v>
      </c>
      <c r="H30" s="7" t="s">
        <v>154</v>
      </c>
      <c r="I30" s="31">
        <v>3.27577</v>
      </c>
      <c r="J30" s="31">
        <v>0.8</v>
      </c>
      <c r="K30" s="31">
        <v>0.3</v>
      </c>
      <c r="L30" s="31">
        <v>0.3</v>
      </c>
      <c r="M30" s="40">
        <v>0</v>
      </c>
      <c r="N30" s="41" t="s">
        <v>196</v>
      </c>
    </row>
    <row r="31" s="1" customFormat="1" ht="180" customHeight="1" spans="1:14">
      <c r="A31" s="30" t="s">
        <v>197</v>
      </c>
      <c r="B31" s="30" t="s">
        <v>198</v>
      </c>
      <c r="C31" s="30" t="s">
        <v>151</v>
      </c>
      <c r="D31" s="31">
        <v>1.85</v>
      </c>
      <c r="E31" s="30" t="s">
        <v>190</v>
      </c>
      <c r="F31" s="30" t="s">
        <v>191</v>
      </c>
      <c r="G31" s="30" t="s">
        <v>57</v>
      </c>
      <c r="H31" s="32" t="s">
        <v>161</v>
      </c>
      <c r="I31" s="31">
        <v>12.837899</v>
      </c>
      <c r="J31" s="31">
        <v>7.1982</v>
      </c>
      <c r="K31" s="31">
        <v>6.48</v>
      </c>
      <c r="L31" s="31">
        <v>4.8</v>
      </c>
      <c r="M31" s="40">
        <v>0</v>
      </c>
      <c r="N31" s="41" t="s">
        <v>199</v>
      </c>
    </row>
    <row r="32" s="1" customFormat="1" ht="59" customHeight="1" spans="1:14">
      <c r="A32" s="30" t="s">
        <v>200</v>
      </c>
      <c r="B32" s="30" t="s">
        <v>201</v>
      </c>
      <c r="C32" s="30" t="s">
        <v>151</v>
      </c>
      <c r="D32" s="31">
        <v>0.3</v>
      </c>
      <c r="E32" s="30" t="s">
        <v>190</v>
      </c>
      <c r="F32" s="30" t="s">
        <v>202</v>
      </c>
      <c r="G32" s="30" t="s">
        <v>185</v>
      </c>
      <c r="H32" s="32" t="s">
        <v>186</v>
      </c>
      <c r="I32" s="31">
        <v>5.035</v>
      </c>
      <c r="J32" s="31">
        <v>2.8</v>
      </c>
      <c r="K32" s="31">
        <v>0.8</v>
      </c>
      <c r="L32" s="31">
        <v>0.8</v>
      </c>
      <c r="M32" s="40">
        <v>0</v>
      </c>
      <c r="N32" s="41" t="s">
        <v>203</v>
      </c>
    </row>
    <row r="33" ht="14.25" customHeight="1" spans="1:10">
      <c r="A33" s="33" t="s">
        <v>204</v>
      </c>
      <c r="B33" s="33"/>
      <c r="C33" s="33"/>
      <c r="D33" s="33"/>
      <c r="E33" s="33"/>
      <c r="F33" s="33"/>
      <c r="G33" s="33"/>
      <c r="H33" s="33"/>
      <c r="I33" s="42"/>
      <c r="J33" s="42"/>
    </row>
  </sheetData>
  <autoFilter ref="A8:N33">
    <extLst/>
  </autoFilter>
  <mergeCells count="8">
    <mergeCell ref="A5:N5"/>
    <mergeCell ref="B7:G7"/>
    <mergeCell ref="I7:J7"/>
    <mergeCell ref="K7:L7"/>
    <mergeCell ref="A33:J33"/>
    <mergeCell ref="H7:H8"/>
    <mergeCell ref="M7:M8"/>
    <mergeCell ref="N7:N8"/>
  </mergeCells>
  <printOptions horizontalCentered="1"/>
  <pageMargins left="0.354166666666667" right="0.156944444444444" top="0.275" bottom="0.275" header="0" footer="0"/>
  <pageSetup paperSize="9" scale="8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pane ySplit="8" topLeftCell="A9" activePane="bottomLeft" state="frozen"/>
      <selection/>
      <selection pane="bottomLeft" activeCell="C23" sqref="C23"/>
    </sheetView>
  </sheetViews>
  <sheetFormatPr defaultColWidth="10" defaultRowHeight="14.4" outlineLevelCol="4"/>
  <cols>
    <col min="1" max="1" width="13.6296296296296" customWidth="1"/>
    <col min="2" max="2" width="38.6296296296296" customWidth="1"/>
    <col min="3" max="3" width="23.25" style="2" customWidth="1"/>
    <col min="4" max="4" width="29.5" customWidth="1"/>
    <col min="5" max="5" width="22.8796296296296" style="2" customWidth="1"/>
    <col min="6" max="6" width="9.75" customWidth="1"/>
  </cols>
  <sheetData>
    <row r="1" ht="21.6" hidden="1" spans="1:2">
      <c r="A1" s="3" t="s">
        <v>205</v>
      </c>
      <c r="B1" s="3" t="s">
        <v>206</v>
      </c>
    </row>
    <row r="2" ht="21.6" hidden="1" spans="1:5">
      <c r="A2" s="3" t="s">
        <v>3</v>
      </c>
      <c r="B2" s="3" t="s">
        <v>4</v>
      </c>
      <c r="C2" s="4" t="s">
        <v>5</v>
      </c>
      <c r="D2" s="3" t="s">
        <v>207</v>
      </c>
      <c r="E2" s="4" t="s">
        <v>208</v>
      </c>
    </row>
    <row r="3" hidden="1" spans="2:5">
      <c r="B3" s="3" t="s">
        <v>8</v>
      </c>
      <c r="C3" s="4" t="s">
        <v>209</v>
      </c>
      <c r="D3" s="3" t="s">
        <v>210</v>
      </c>
      <c r="E3" s="4" t="s">
        <v>211</v>
      </c>
    </row>
    <row r="4" ht="14.25" customHeight="1" spans="1:1">
      <c r="A4" s="3" t="s">
        <v>212</v>
      </c>
    </row>
    <row r="5" ht="38.25" customHeight="1" spans="1:5">
      <c r="A5" s="5" t="s">
        <v>213</v>
      </c>
      <c r="B5" s="5"/>
      <c r="C5" s="5"/>
      <c r="D5" s="5"/>
      <c r="E5" s="5"/>
    </row>
    <row r="6" ht="25.5" customHeight="1" spans="5:5">
      <c r="E6" s="4" t="s">
        <v>21</v>
      </c>
    </row>
    <row r="7" ht="29" customHeight="1" spans="1:5">
      <c r="A7" s="6" t="s">
        <v>214</v>
      </c>
      <c r="B7" s="6" t="s">
        <v>215</v>
      </c>
      <c r="C7" s="6"/>
      <c r="D7" s="6" t="s">
        <v>216</v>
      </c>
      <c r="E7" s="6"/>
    </row>
    <row r="8" ht="29" customHeight="1" spans="1:5">
      <c r="A8" s="6"/>
      <c r="B8" s="6" t="s">
        <v>26</v>
      </c>
      <c r="C8" s="6" t="s">
        <v>217</v>
      </c>
      <c r="D8" s="6" t="s">
        <v>218</v>
      </c>
      <c r="E8" s="6" t="s">
        <v>217</v>
      </c>
    </row>
    <row r="9" ht="29" customHeight="1" spans="1:5">
      <c r="A9" s="7" t="s">
        <v>219</v>
      </c>
      <c r="B9" s="8"/>
      <c r="C9" s="9">
        <f>SUM(C10:C19)</f>
        <v>4.9933</v>
      </c>
      <c r="D9" s="8"/>
      <c r="E9" s="9">
        <f>SUM(E10:E16)</f>
        <v>4.9933</v>
      </c>
    </row>
    <row r="10" ht="29" customHeight="1" spans="1:5">
      <c r="A10" s="7">
        <v>1</v>
      </c>
      <c r="B10" s="10" t="s">
        <v>34</v>
      </c>
      <c r="C10" s="21">
        <v>1.1</v>
      </c>
      <c r="D10" s="22" t="s">
        <v>220</v>
      </c>
      <c r="E10" s="23">
        <v>0.0809</v>
      </c>
    </row>
    <row r="11" ht="29" customHeight="1" spans="1:5">
      <c r="A11" s="7">
        <v>2</v>
      </c>
      <c r="B11" s="10" t="s">
        <v>41</v>
      </c>
      <c r="C11" s="21">
        <v>0.8975</v>
      </c>
      <c r="D11" s="14" t="s">
        <v>221</v>
      </c>
      <c r="E11" s="9">
        <v>0.15</v>
      </c>
    </row>
    <row r="12" ht="29" customHeight="1" spans="1:5">
      <c r="A12" s="7">
        <v>3</v>
      </c>
      <c r="B12" s="10" t="s">
        <v>47</v>
      </c>
      <c r="C12" s="21">
        <v>0.6772</v>
      </c>
      <c r="D12" s="14" t="s">
        <v>222</v>
      </c>
      <c r="E12" s="9">
        <v>0.3</v>
      </c>
    </row>
    <row r="13" ht="29" customHeight="1" spans="1:5">
      <c r="A13" s="7">
        <v>4</v>
      </c>
      <c r="B13" s="14" t="s">
        <v>63</v>
      </c>
      <c r="C13" s="9">
        <v>0.15</v>
      </c>
      <c r="D13" s="14" t="s">
        <v>223</v>
      </c>
      <c r="E13" s="9">
        <f>0.3367+0.138+0.1958</f>
        <v>0.6705</v>
      </c>
    </row>
    <row r="14" ht="29" customHeight="1" spans="1:5">
      <c r="A14" s="7">
        <v>5</v>
      </c>
      <c r="B14" s="14" t="s">
        <v>59</v>
      </c>
      <c r="C14" s="9">
        <v>0.0619</v>
      </c>
      <c r="D14" s="14" t="s">
        <v>224</v>
      </c>
      <c r="E14" s="9">
        <f>0.0619+2.4558+0.2842</f>
        <v>2.8019</v>
      </c>
    </row>
    <row r="15" ht="29" customHeight="1" spans="1:5">
      <c r="A15" s="7">
        <v>6</v>
      </c>
      <c r="B15" s="14" t="s">
        <v>68</v>
      </c>
      <c r="C15" s="9">
        <v>0.88</v>
      </c>
      <c r="D15" s="14" t="s">
        <v>225</v>
      </c>
      <c r="E15" s="9">
        <f>0.33+0.34</f>
        <v>0.67</v>
      </c>
    </row>
    <row r="16" ht="29" customHeight="1" spans="1:5">
      <c r="A16" s="7">
        <v>7</v>
      </c>
      <c r="B16" s="14" t="s">
        <v>52</v>
      </c>
      <c r="C16" s="9">
        <v>0.0867</v>
      </c>
      <c r="D16" s="12" t="s">
        <v>226</v>
      </c>
      <c r="E16" s="13">
        <v>0.32</v>
      </c>
    </row>
    <row r="17" s="1" customFormat="1" ht="29" customHeight="1" spans="1:5">
      <c r="A17" s="7">
        <v>8</v>
      </c>
      <c r="B17" s="12" t="s">
        <v>82</v>
      </c>
      <c r="C17" s="13">
        <v>0.51</v>
      </c>
      <c r="D17" s="12"/>
      <c r="E17" s="13"/>
    </row>
    <row r="18" s="1" customFormat="1" ht="29" customHeight="1" spans="1:5">
      <c r="A18" s="7">
        <v>9</v>
      </c>
      <c r="B18" s="12" t="s">
        <v>74</v>
      </c>
      <c r="C18" s="13">
        <v>0.34</v>
      </c>
      <c r="D18" s="19"/>
      <c r="E18" s="20"/>
    </row>
    <row r="19" s="1" customFormat="1" ht="29" customHeight="1" spans="1:5">
      <c r="A19" s="7">
        <v>10</v>
      </c>
      <c r="B19" s="12" t="s">
        <v>78</v>
      </c>
      <c r="C19" s="13">
        <v>0.29</v>
      </c>
      <c r="D19" s="19"/>
      <c r="E19" s="20"/>
    </row>
    <row r="20" s="1" customFormat="1" spans="3:5">
      <c r="C20" s="24"/>
      <c r="E20" s="24"/>
    </row>
  </sheetData>
  <mergeCells count="4">
    <mergeCell ref="A5:E5"/>
    <mergeCell ref="B7:C7"/>
    <mergeCell ref="D7:E7"/>
    <mergeCell ref="A7:A8"/>
  </mergeCells>
  <printOptions horizontalCentered="1"/>
  <pageMargins left="0.748031496062992" right="0.748031496062992" top="0.275590551181102" bottom="0.275590551181102"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abSelected="1" topLeftCell="A4" workbookViewId="0">
      <selection activeCell="B12" sqref="B12"/>
    </sheetView>
  </sheetViews>
  <sheetFormatPr defaultColWidth="10" defaultRowHeight="14.4" outlineLevelCol="4"/>
  <cols>
    <col min="1" max="1" width="17.5" customWidth="1"/>
    <col min="2" max="2" width="46.25" customWidth="1"/>
    <col min="3" max="3" width="17.25" style="2" customWidth="1"/>
    <col min="4" max="4" width="27" customWidth="1"/>
    <col min="5" max="5" width="19.1296296296296" style="2" customWidth="1"/>
    <col min="6" max="6" width="9.75" customWidth="1"/>
  </cols>
  <sheetData>
    <row r="1" ht="21.6" hidden="1" spans="1:2">
      <c r="A1" s="3" t="s">
        <v>205</v>
      </c>
      <c r="B1" s="3" t="s">
        <v>227</v>
      </c>
    </row>
    <row r="2" hidden="1" spans="1:5">
      <c r="A2" s="3" t="s">
        <v>3</v>
      </c>
      <c r="B2" s="3" t="s">
        <v>4</v>
      </c>
      <c r="C2" s="4" t="s">
        <v>5</v>
      </c>
      <c r="D2" s="3" t="s">
        <v>207</v>
      </c>
      <c r="E2" s="4" t="s">
        <v>208</v>
      </c>
    </row>
    <row r="3" hidden="1" spans="2:5">
      <c r="B3" s="3" t="s">
        <v>8</v>
      </c>
      <c r="C3" s="4" t="s">
        <v>209</v>
      </c>
      <c r="D3" s="3" t="s">
        <v>210</v>
      </c>
      <c r="E3" s="4" t="s">
        <v>211</v>
      </c>
    </row>
    <row r="4" ht="14.25" customHeight="1" spans="1:1">
      <c r="A4" s="3" t="s">
        <v>228</v>
      </c>
    </row>
    <row r="5" ht="27.95" customHeight="1" spans="1:5">
      <c r="A5" s="5" t="s">
        <v>229</v>
      </c>
      <c r="B5" s="5"/>
      <c r="C5" s="5"/>
      <c r="D5" s="5"/>
      <c r="E5" s="5"/>
    </row>
    <row r="6" ht="14.25" customHeight="1" spans="5:5">
      <c r="E6" s="4" t="s">
        <v>21</v>
      </c>
    </row>
    <row r="7" ht="19.9" customHeight="1" spans="1:5">
      <c r="A7" s="6" t="s">
        <v>214</v>
      </c>
      <c r="B7" s="6" t="s">
        <v>230</v>
      </c>
      <c r="C7" s="6"/>
      <c r="D7" s="6" t="s">
        <v>231</v>
      </c>
      <c r="E7" s="6"/>
    </row>
    <row r="8" ht="19.9" customHeight="1" spans="1:5">
      <c r="A8" s="6"/>
      <c r="B8" s="6" t="s">
        <v>26</v>
      </c>
      <c r="C8" s="6" t="s">
        <v>217</v>
      </c>
      <c r="D8" s="6" t="s">
        <v>218</v>
      </c>
      <c r="E8" s="6" t="s">
        <v>217</v>
      </c>
    </row>
    <row r="9" ht="17.25" customHeight="1" spans="1:5">
      <c r="A9" s="7" t="s">
        <v>219</v>
      </c>
      <c r="B9" s="8"/>
      <c r="C9" s="9">
        <f>SUM(C10:C33)</f>
        <v>11.48</v>
      </c>
      <c r="D9" s="8"/>
      <c r="E9" s="9">
        <f>SUM(E10:E15)</f>
        <v>11.48</v>
      </c>
    </row>
    <row r="10" ht="31" customHeight="1" spans="1:5">
      <c r="A10" s="7">
        <v>1</v>
      </c>
      <c r="B10" s="10" t="s">
        <v>98</v>
      </c>
      <c r="C10" s="11">
        <v>0.3</v>
      </c>
      <c r="D10" s="12" t="s">
        <v>220</v>
      </c>
      <c r="E10" s="13">
        <v>0.8</v>
      </c>
    </row>
    <row r="11" ht="31" customHeight="1" spans="1:5">
      <c r="A11" s="7">
        <v>2</v>
      </c>
      <c r="B11" s="10" t="s">
        <v>105</v>
      </c>
      <c r="C11" s="11">
        <v>0.15</v>
      </c>
      <c r="D11" s="12" t="s">
        <v>232</v>
      </c>
      <c r="E11" s="13">
        <v>1.7</v>
      </c>
    </row>
    <row r="12" ht="31" customHeight="1" spans="1:5">
      <c r="A12" s="7">
        <v>3</v>
      </c>
      <c r="B12" s="14" t="s">
        <v>117</v>
      </c>
      <c r="C12" s="9">
        <v>0.15</v>
      </c>
      <c r="D12" s="12" t="s">
        <v>221</v>
      </c>
      <c r="E12" s="13">
        <v>0.35</v>
      </c>
    </row>
    <row r="13" ht="31" customHeight="1" spans="1:5">
      <c r="A13" s="7">
        <v>4</v>
      </c>
      <c r="B13" s="14" t="s">
        <v>159</v>
      </c>
      <c r="C13" s="9">
        <v>1.38</v>
      </c>
      <c r="D13" s="14" t="s">
        <v>223</v>
      </c>
      <c r="E13" s="9">
        <f>1.86+1.95-1.5+0.4</f>
        <v>2.71</v>
      </c>
    </row>
    <row r="14" ht="31" customHeight="1" spans="1:5">
      <c r="A14" s="7">
        <v>5</v>
      </c>
      <c r="B14" s="14" t="s">
        <v>124</v>
      </c>
      <c r="C14" s="9">
        <v>0.45</v>
      </c>
      <c r="D14" s="15" t="s">
        <v>225</v>
      </c>
      <c r="E14" s="16">
        <f>1+1.3</f>
        <v>2.3</v>
      </c>
    </row>
    <row r="15" ht="31" customHeight="1" spans="1:5">
      <c r="A15" s="7">
        <v>6</v>
      </c>
      <c r="B15" s="14" t="s">
        <v>146</v>
      </c>
      <c r="C15" s="9">
        <v>0.17</v>
      </c>
      <c r="D15" s="14" t="s">
        <v>233</v>
      </c>
      <c r="E15" s="9">
        <v>3.62</v>
      </c>
    </row>
    <row r="16" ht="31" customHeight="1" spans="1:5">
      <c r="A16" s="7">
        <v>7</v>
      </c>
      <c r="B16" s="14" t="s">
        <v>142</v>
      </c>
      <c r="C16" s="9">
        <v>0.3</v>
      </c>
      <c r="D16" s="12"/>
      <c r="E16" s="13"/>
    </row>
    <row r="17" ht="31" customHeight="1" spans="1:5">
      <c r="A17" s="7">
        <v>8</v>
      </c>
      <c r="B17" s="14" t="s">
        <v>156</v>
      </c>
      <c r="C17" s="9">
        <v>0.05</v>
      </c>
      <c r="D17" s="12"/>
      <c r="E17" s="9"/>
    </row>
    <row r="18" ht="31" customHeight="1" spans="1:5">
      <c r="A18" s="7">
        <v>9</v>
      </c>
      <c r="B18" s="14" t="s">
        <v>163</v>
      </c>
      <c r="C18" s="9">
        <v>1</v>
      </c>
      <c r="D18" s="17"/>
      <c r="E18" s="16"/>
    </row>
    <row r="19" ht="31" customHeight="1" spans="1:5">
      <c r="A19" s="7">
        <v>10</v>
      </c>
      <c r="B19" s="14" t="s">
        <v>136</v>
      </c>
      <c r="C19" s="9">
        <v>0.1</v>
      </c>
      <c r="D19" s="17"/>
      <c r="E19" s="16"/>
    </row>
    <row r="20" ht="31" customHeight="1" spans="1:5">
      <c r="A20" s="7">
        <v>11</v>
      </c>
      <c r="B20" s="14" t="s">
        <v>120</v>
      </c>
      <c r="C20" s="9">
        <v>1.01</v>
      </c>
      <c r="D20" s="17"/>
      <c r="E20" s="16"/>
    </row>
    <row r="21" ht="31" customHeight="1" spans="1:5">
      <c r="A21" s="7">
        <v>12</v>
      </c>
      <c r="B21" s="14" t="s">
        <v>169</v>
      </c>
      <c r="C21" s="9">
        <v>0.1</v>
      </c>
      <c r="D21" s="17"/>
      <c r="E21" s="16"/>
    </row>
    <row r="22" ht="31" customHeight="1" spans="1:5">
      <c r="A22" s="7">
        <v>13</v>
      </c>
      <c r="B22" s="14" t="s">
        <v>149</v>
      </c>
      <c r="C22" s="9">
        <v>0.1</v>
      </c>
      <c r="D22" s="17"/>
      <c r="E22" s="16"/>
    </row>
    <row r="23" ht="31" customHeight="1" spans="1:5">
      <c r="A23" s="7">
        <v>14</v>
      </c>
      <c r="B23" s="14" t="s">
        <v>138</v>
      </c>
      <c r="C23" s="9">
        <v>0.3</v>
      </c>
      <c r="D23" s="17"/>
      <c r="E23" s="16"/>
    </row>
    <row r="24" ht="31" customHeight="1" spans="1:5">
      <c r="A24" s="7">
        <v>15</v>
      </c>
      <c r="B24" s="14" t="s">
        <v>111</v>
      </c>
      <c r="C24" s="9">
        <v>0.3</v>
      </c>
      <c r="D24" s="14"/>
      <c r="E24" s="9"/>
    </row>
    <row r="25" ht="31" customHeight="1" spans="1:5">
      <c r="A25" s="7">
        <v>16</v>
      </c>
      <c r="B25" s="14" t="s">
        <v>134</v>
      </c>
      <c r="C25" s="9">
        <v>0.33</v>
      </c>
      <c r="D25" s="14"/>
      <c r="E25" s="9"/>
    </row>
    <row r="26" ht="31" customHeight="1" spans="1:5">
      <c r="A26" s="7">
        <v>17</v>
      </c>
      <c r="B26" s="14" t="s">
        <v>129</v>
      </c>
      <c r="C26" s="9">
        <v>0.3</v>
      </c>
      <c r="D26" s="14"/>
      <c r="E26" s="9"/>
    </row>
    <row r="27" ht="31" customHeight="1" spans="1:5">
      <c r="A27" s="7">
        <v>18</v>
      </c>
      <c r="B27" s="14" t="s">
        <v>172</v>
      </c>
      <c r="C27" s="9">
        <v>0.44</v>
      </c>
      <c r="D27" s="14"/>
      <c r="E27" s="9"/>
    </row>
    <row r="28" s="1" customFormat="1" ht="31" customHeight="1" spans="1:5">
      <c r="A28" s="18">
        <v>19</v>
      </c>
      <c r="B28" s="12" t="s">
        <v>177</v>
      </c>
      <c r="C28" s="13">
        <v>1.5</v>
      </c>
      <c r="D28" s="19"/>
      <c r="E28" s="20"/>
    </row>
    <row r="29" s="1" customFormat="1" ht="31" customHeight="1" spans="1:5">
      <c r="A29" s="18">
        <v>20</v>
      </c>
      <c r="B29" s="12" t="s">
        <v>197</v>
      </c>
      <c r="C29" s="13">
        <v>1.85</v>
      </c>
      <c r="D29" s="19"/>
      <c r="E29" s="20"/>
    </row>
    <row r="30" s="1" customFormat="1" ht="31" customHeight="1" spans="1:5">
      <c r="A30" s="18">
        <v>21</v>
      </c>
      <c r="B30" s="12" t="s">
        <v>182</v>
      </c>
      <c r="C30" s="13">
        <v>0.5</v>
      </c>
      <c r="D30" s="19"/>
      <c r="E30" s="20"/>
    </row>
    <row r="31" s="1" customFormat="1" ht="31" customHeight="1" spans="1:5">
      <c r="A31" s="18">
        <v>22</v>
      </c>
      <c r="B31" s="12" t="s">
        <v>193</v>
      </c>
      <c r="C31" s="13">
        <v>0.2</v>
      </c>
      <c r="D31" s="19"/>
      <c r="E31" s="20"/>
    </row>
    <row r="32" s="1" customFormat="1" ht="31" customHeight="1" spans="1:5">
      <c r="A32" s="18">
        <v>23</v>
      </c>
      <c r="B32" s="12" t="s">
        <v>188</v>
      </c>
      <c r="C32" s="13">
        <v>0.2</v>
      </c>
      <c r="D32" s="19"/>
      <c r="E32" s="20"/>
    </row>
    <row r="33" s="1" customFormat="1" ht="31" customHeight="1" spans="1:5">
      <c r="A33" s="18">
        <v>24</v>
      </c>
      <c r="B33" s="12" t="s">
        <v>200</v>
      </c>
      <c r="C33" s="13">
        <v>0.3</v>
      </c>
      <c r="D33" s="19"/>
      <c r="E33" s="20"/>
    </row>
  </sheetData>
  <mergeCells count="4">
    <mergeCell ref="A5:E5"/>
    <mergeCell ref="B7:C7"/>
    <mergeCell ref="D7:E7"/>
    <mergeCell ref="A7:A8"/>
  </mergeCells>
  <printOptions horizontalCentered="1"/>
  <pageMargins left="0.747916666666667" right="0.747916666666667" top="0.275" bottom="0.19652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表1 新增地方政府一般债券情况表</vt:lpstr>
      <vt:lpstr>表2 新增地方政府专项债券情况表</vt:lpstr>
      <vt:lpstr>表3 新增地方政府一般债券资金收支情况表</vt:lpstr>
      <vt:lpstr>表4 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cp:lastModifiedBy>
  <dcterms:created xsi:type="dcterms:W3CDTF">2021-06-15T07:28:00Z</dcterms:created>
  <cp:lastPrinted>2021-06-16T08:58:00Z</cp:lastPrinted>
  <dcterms:modified xsi:type="dcterms:W3CDTF">2023-08-14T01:42:48Z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6B2DB4E713D54D2D9F8F268A40F51888</vt:lpwstr>
  </property>
  <property fmtid="{D5CDD505-2E9C-101B-9397-08002B2CF9AE}" pid="3" name="KSOProductBuildVer">
    <vt:lpwstr>2052-11.8.6.9023</vt:lpwstr>
  </property>
</Properties>
</file>