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<sst xmlns="http://schemas.openxmlformats.org/spreadsheetml/2006/main" count="1530" uniqueCount="831">
  <si>
    <t>省道411广元市苍溪至旺苍段公路建设工程（旺苍境）项目征收房屋及附属物补偿表</t>
  </si>
  <si>
    <t>嘉川镇蔬菜村一组</t>
  </si>
  <si>
    <t>序号</t>
  </si>
  <si>
    <t>姓名</t>
  </si>
  <si>
    <t>项目</t>
  </si>
  <si>
    <t>规格</t>
  </si>
  <si>
    <t>数量</t>
  </si>
  <si>
    <t>标准</t>
  </si>
  <si>
    <t>补偿金额</t>
  </si>
  <si>
    <t>备注</t>
  </si>
  <si>
    <t>侯树芳</t>
  </si>
  <si>
    <t>硬化</t>
  </si>
  <si>
    <t>4.3×6.60</t>
  </si>
  <si>
    <t>6.44×6.67</t>
  </si>
  <si>
    <t>三角形</t>
  </si>
  <si>
    <t>围墙</t>
  </si>
  <si>
    <t>13.45×0.12×0.75</t>
  </si>
  <si>
    <t>化粪池</t>
  </si>
  <si>
    <t>3.72×3.10×1.55</t>
  </si>
  <si>
    <t>台阶</t>
  </si>
  <si>
    <t>4.91×2.20</t>
  </si>
  <si>
    <t>圆柱</t>
  </si>
  <si>
    <t>0.15×0.15×3.14×0.8</t>
  </si>
  <si>
    <t>砣石堡坎</t>
  </si>
  <si>
    <t>3.2×0.60×1.70</t>
  </si>
  <si>
    <t>23.34×0.8×3.20</t>
  </si>
  <si>
    <t>13.90×0.8×2.50</t>
  </si>
  <si>
    <t>12.43×0.8×2.50</t>
  </si>
  <si>
    <t>3.35×0.6×1.60</t>
  </si>
  <si>
    <t>13.96×0.6×1.70</t>
  </si>
  <si>
    <t>小计</t>
  </si>
  <si>
    <t>蔬菜  村一  组集体</t>
  </si>
  <si>
    <t>护栏</t>
  </si>
  <si>
    <t>26.00×1.80</t>
  </si>
  <si>
    <t>混凝土堡坎</t>
  </si>
  <si>
    <t>20.70×0.80×2.70</t>
  </si>
  <si>
    <t>7.10×6.50</t>
  </si>
  <si>
    <t>水池</t>
  </si>
  <si>
    <t>4.70×2.00×1.80</t>
  </si>
  <si>
    <t>简房</t>
  </si>
  <si>
    <t>房屋装饰装修</t>
  </si>
  <si>
    <t>合计</t>
  </si>
  <si>
    <t>嘉川镇蔬菜村二组</t>
  </si>
  <si>
    <t>苟军</t>
  </si>
  <si>
    <t>电杆</t>
  </si>
  <si>
    <t>10M</t>
  </si>
  <si>
    <t>27.60×0.12×1.53</t>
  </si>
  <si>
    <t>6.50×0.12×2.05</t>
  </si>
  <si>
    <t>砖柱</t>
  </si>
  <si>
    <t>0.38×0.24×2.20</t>
  </si>
  <si>
    <t>水井</t>
  </si>
  <si>
    <t>砖混房屋</t>
  </si>
  <si>
    <t>李建峰</t>
  </si>
  <si>
    <t>0.25×0.24×2.00</t>
  </si>
  <si>
    <t>洗衣台</t>
  </si>
  <si>
    <t>砖砌桌子</t>
  </si>
  <si>
    <t>2.4×0.85×0.70</t>
  </si>
  <si>
    <t>砖木房屋</t>
  </si>
  <si>
    <t>简易</t>
  </si>
  <si>
    <t>梁备战</t>
  </si>
  <si>
    <t>蔬菜村共计金额</t>
  </si>
  <si>
    <t>嘉川镇庙儿村三社</t>
  </si>
  <si>
    <r>
      <rPr>
        <b/>
        <sz val="14"/>
        <color theme="1"/>
        <rFont val="宋体"/>
        <charset val="134"/>
      </rPr>
      <t>杨一女</t>
    </r>
    <r>
      <rPr>
        <b/>
        <sz val="10"/>
        <color indexed="8"/>
        <rFont val="宋体"/>
        <charset val="134"/>
      </rPr>
      <t>（农家乐）</t>
    </r>
  </si>
  <si>
    <t>彩钢棚</t>
  </si>
  <si>
    <t>6.3×5.05</t>
  </si>
  <si>
    <t>32.00×4.90</t>
  </si>
  <si>
    <t>24.60×5.80</t>
  </si>
  <si>
    <t>4.96×1.90</t>
  </si>
  <si>
    <t>5.90×7.83</t>
  </si>
  <si>
    <t>11.73×1.0</t>
  </si>
  <si>
    <t>彩钢房后</t>
  </si>
  <si>
    <t>39.65×3.90</t>
  </si>
  <si>
    <t>39.65×8.74</t>
  </si>
  <si>
    <t>28.90×3.55</t>
  </si>
  <si>
    <t>30.82×10.95</t>
  </si>
  <si>
    <t>4.50×7.60</t>
  </si>
  <si>
    <t>9.65×2.00</t>
  </si>
  <si>
    <t>50.40×0.70</t>
  </si>
  <si>
    <t>5.96×11.68</t>
  </si>
  <si>
    <t>58.50×4.00</t>
  </si>
  <si>
    <t>15.00×3.30</t>
  </si>
  <si>
    <t>其他堡坎</t>
  </si>
  <si>
    <t>5.80×0.6×1.55</t>
  </si>
  <si>
    <t>28.90×0.12×1.55</t>
  </si>
  <si>
    <t>3.00×0.12×0.85</t>
  </si>
  <si>
    <t>13.15×0.12×1.78</t>
  </si>
  <si>
    <t>不锈钢窗户栏</t>
  </si>
  <si>
    <t>1.50×1.80</t>
  </si>
  <si>
    <t>1.00×1.00</t>
  </si>
  <si>
    <t>2.22×2.80×1.40</t>
  </si>
  <si>
    <t>1.70×1.00×1.40</t>
  </si>
  <si>
    <t>1.00×0.90×0.80</t>
  </si>
  <si>
    <t>扶手</t>
  </si>
  <si>
    <t>33.20×0.90</t>
  </si>
  <si>
    <t>彩钢房</t>
  </si>
  <si>
    <t>砖彩房屋</t>
  </si>
  <si>
    <t>沼气池</t>
  </si>
  <si>
    <t>铁门</t>
  </si>
  <si>
    <t>1.10×2.10</t>
  </si>
  <si>
    <t>房屋装饰装修及附着物</t>
  </si>
  <si>
    <t>庙儿村  三社集体</t>
  </si>
  <si>
    <t>2.2×0.80×2.42</t>
  </si>
  <si>
    <t>9.5×0.80×2.42</t>
  </si>
  <si>
    <t>嘉川镇五四村三社</t>
  </si>
  <si>
    <t>项  目</t>
  </si>
  <si>
    <t>规  格</t>
  </si>
  <si>
    <t>高本菊</t>
  </si>
  <si>
    <t>土木房屋</t>
  </si>
  <si>
    <t>1.85×3.60</t>
  </si>
  <si>
    <t>2.8×3×1.5</t>
  </si>
  <si>
    <t>条石堡坎</t>
  </si>
  <si>
    <t>33.00×1.20×0.6</t>
  </si>
  <si>
    <t>青石板</t>
  </si>
  <si>
    <t>6.45×6.33</t>
  </si>
  <si>
    <t>7.53×2.00</t>
  </si>
  <si>
    <t>3×3.70</t>
  </si>
  <si>
    <t>2.00×8.60</t>
  </si>
  <si>
    <t>电入户</t>
  </si>
  <si>
    <t>水入户</t>
  </si>
  <si>
    <t>罗秀珍</t>
  </si>
  <si>
    <t>女儿墙</t>
  </si>
  <si>
    <t>14.85×0.12×0.41</t>
  </si>
  <si>
    <t>3.83×0.12×0.70</t>
  </si>
  <si>
    <t>7.83×0.12×0.70</t>
  </si>
  <si>
    <t>12.44×0.12×0.20</t>
  </si>
  <si>
    <t>11.0×0.12×0.65</t>
  </si>
  <si>
    <t>不锈钢扶手</t>
  </si>
  <si>
    <t>13.56×1</t>
  </si>
  <si>
    <t>3.74×0.9</t>
  </si>
  <si>
    <t>1.50×1.8</t>
  </si>
  <si>
    <t>1.8×1.8</t>
  </si>
  <si>
    <t>1.35×11.51</t>
  </si>
  <si>
    <t>7.05×16.99</t>
  </si>
  <si>
    <t>18.56×4</t>
  </si>
  <si>
    <t>4.32×4.2</t>
  </si>
  <si>
    <t>1.25×9.35</t>
  </si>
  <si>
    <t>4×2.3</t>
  </si>
  <si>
    <t>1.2×1.53</t>
  </si>
  <si>
    <t>水沟</t>
  </si>
  <si>
    <t>20.05×0.5×0.4</t>
  </si>
  <si>
    <t>22.60×0.6×1.35</t>
  </si>
  <si>
    <t>20.05×0.6×0.4</t>
  </si>
  <si>
    <t>16.95×0.24×1.36</t>
  </si>
  <si>
    <t>23.1×0.12×1.65</t>
  </si>
  <si>
    <t>1.65×0.12×1.45</t>
  </si>
  <si>
    <t>11.00×0.12×0.9</t>
  </si>
  <si>
    <t>3.00×4.00×2.00</t>
  </si>
  <si>
    <t>0.55×0.6×2</t>
  </si>
  <si>
    <t>砖砌堡坎</t>
  </si>
  <si>
    <t>12.7×0.6×0.5</t>
  </si>
  <si>
    <t>1.85×1.30×0.7</t>
  </si>
  <si>
    <t>1.15×0.80×0.7</t>
  </si>
  <si>
    <t>1.90×12.50</t>
  </si>
  <si>
    <t>9.95×4.10</t>
  </si>
  <si>
    <t>董荣</t>
  </si>
  <si>
    <t>不锈钢窗护栏</t>
  </si>
  <si>
    <t>*</t>
  </si>
  <si>
    <t>1×0.8</t>
  </si>
  <si>
    <t>9.9×1.5</t>
  </si>
  <si>
    <t>9.1×8</t>
  </si>
  <si>
    <t>16.64×4.6</t>
  </si>
  <si>
    <t>1.3×4.05</t>
  </si>
  <si>
    <t>3.4×5</t>
  </si>
  <si>
    <t>7.4×10.65</t>
  </si>
  <si>
    <t>19.00×0.5</t>
  </si>
  <si>
    <t>3.36×1.55</t>
  </si>
  <si>
    <t>7.6×4.4</t>
  </si>
  <si>
    <t>9.3×1.0</t>
  </si>
  <si>
    <t>11.70×1.1</t>
  </si>
  <si>
    <t>16.63×1</t>
  </si>
  <si>
    <t>12.65×0.5×0.4</t>
  </si>
  <si>
    <t>8.40×0.55×0.30</t>
  </si>
  <si>
    <t>3.20×2.2×2</t>
  </si>
  <si>
    <t>18.75×0.18×1.26</t>
  </si>
  <si>
    <t>2.20×0.18×1.70</t>
  </si>
  <si>
    <t>5×0.18×1.5</t>
  </si>
  <si>
    <t>22.11×0.6×1</t>
  </si>
  <si>
    <t>12.15×0.40×0.50</t>
  </si>
  <si>
    <t>（屋后水沟）*</t>
  </si>
  <si>
    <t>22.52×0.8×4</t>
  </si>
  <si>
    <t>9.4×0.8×2.2</t>
  </si>
  <si>
    <t>18.75×0.6×1</t>
  </si>
  <si>
    <t>花坛</t>
  </si>
  <si>
    <t>7.95×1.1×0.4</t>
  </si>
  <si>
    <t>0.7×0.9×0.75</t>
  </si>
  <si>
    <t>1×0.7×0.75</t>
  </si>
  <si>
    <t>31.77×0.3×0.85</t>
  </si>
  <si>
    <t>16.00×0.12×0.2</t>
  </si>
  <si>
    <t>18.35×0.12×0.30</t>
  </si>
  <si>
    <t>空调（挂）</t>
  </si>
  <si>
    <t>熊满先</t>
  </si>
  <si>
    <t>0.65×1.15×0.75</t>
  </si>
  <si>
    <t>1.5×1.7</t>
  </si>
  <si>
    <t>1.5×1.8</t>
  </si>
  <si>
    <t>5.3×0.6×1.25</t>
  </si>
  <si>
    <t>屋后</t>
  </si>
  <si>
    <t>15.35×0.8×2.12</t>
  </si>
  <si>
    <t>42×0.6×0.4</t>
  </si>
  <si>
    <t>6.45×3</t>
  </si>
  <si>
    <t>3.22×17.16</t>
  </si>
  <si>
    <t>9.77×1.2</t>
  </si>
  <si>
    <t>0.85×0.12×1.7</t>
  </si>
  <si>
    <t>16.6×0.12×1.2</t>
  </si>
  <si>
    <t>17.85×0.6×0.7</t>
  </si>
  <si>
    <t>0.4×0.4×2.4</t>
  </si>
  <si>
    <t>不锈钢门</t>
  </si>
  <si>
    <t>2.9×2.1</t>
  </si>
  <si>
    <t>15.25×1</t>
  </si>
  <si>
    <t>14.54×0.12×0.70</t>
  </si>
  <si>
    <t>12.70×0.12×0.2</t>
  </si>
  <si>
    <t>0.9×0.12×1.33</t>
  </si>
  <si>
    <t>5×0.12×0.95</t>
  </si>
  <si>
    <t>7.6×0.12×0.6</t>
  </si>
  <si>
    <t>10.76×0.12×1.12</t>
  </si>
  <si>
    <t>35.44×0.12×0.75</t>
  </si>
  <si>
    <t>10.35×0.7</t>
  </si>
  <si>
    <t>8.80×4.7</t>
  </si>
  <si>
    <t>1.12×4.4</t>
  </si>
  <si>
    <t>10.35×4.02</t>
  </si>
  <si>
    <t>15.62×10.35</t>
  </si>
  <si>
    <t>3.85×2.30×2</t>
  </si>
  <si>
    <t>梁仕超</t>
  </si>
  <si>
    <t>9.25×0.12×2</t>
  </si>
  <si>
    <t>29.55×0.12×1</t>
  </si>
  <si>
    <t>4.27×0.12×2.8</t>
  </si>
  <si>
    <t>1.2×0.3×2.6</t>
  </si>
  <si>
    <t>16.63×0.12×1.52</t>
  </si>
  <si>
    <t>9.25×0.6×0.8</t>
  </si>
  <si>
    <t>8.85×0.6×1</t>
  </si>
  <si>
    <t>16.63×0.6×1.1</t>
  </si>
  <si>
    <t>18.65×407</t>
  </si>
  <si>
    <t>17.11×5.10</t>
  </si>
  <si>
    <t>25.32×0.5</t>
  </si>
  <si>
    <t>3.77×1.6</t>
  </si>
  <si>
    <t>3×1.4</t>
  </si>
  <si>
    <t>3.16×2.2</t>
  </si>
  <si>
    <t>8.85×0.7×0.6</t>
  </si>
  <si>
    <t>砼石堡坎</t>
  </si>
  <si>
    <t>1.30×0.6×0.7</t>
  </si>
  <si>
    <t>铁大门</t>
  </si>
  <si>
    <t>3.10×3</t>
  </si>
  <si>
    <t>1.4×2</t>
  </si>
  <si>
    <t>0.4×0.3×2.6</t>
  </si>
  <si>
    <t>20.00×0.5×0.30</t>
  </si>
  <si>
    <t>4.0×2.75×2</t>
  </si>
  <si>
    <t>4.4×2.3</t>
  </si>
  <si>
    <t>16.10×10</t>
  </si>
  <si>
    <t>16.10×0.6</t>
  </si>
  <si>
    <t>6.2×3.62</t>
  </si>
  <si>
    <t>2.3×4.54</t>
  </si>
  <si>
    <t>12.32×4.8</t>
  </si>
  <si>
    <t>10.20×0.95</t>
  </si>
  <si>
    <t>1.0×1.25×0.8</t>
  </si>
  <si>
    <t>铁扶手</t>
  </si>
  <si>
    <t>6.5×0.12×0.7</t>
  </si>
  <si>
    <t>9.75×0.12×0.3</t>
  </si>
  <si>
    <t>14.62×0.12×0.6</t>
  </si>
  <si>
    <t>49×0.24×0.75</t>
  </si>
  <si>
    <t>空调（柜）</t>
  </si>
  <si>
    <t>熊金先</t>
  </si>
  <si>
    <t>1.50×1.30</t>
  </si>
  <si>
    <t>5.55×7.55</t>
  </si>
  <si>
    <t>6.83×0.88</t>
  </si>
  <si>
    <t>1×0.12×2.6</t>
  </si>
  <si>
    <t>熊明先</t>
  </si>
  <si>
    <t>3.4×1</t>
  </si>
  <si>
    <t>8.8×1</t>
  </si>
  <si>
    <t>16.1×9.25</t>
  </si>
  <si>
    <t>9.25×0.7</t>
  </si>
  <si>
    <t>1.65×7.25</t>
  </si>
  <si>
    <t>6.00×2.8</t>
  </si>
  <si>
    <t>13.45×7.2</t>
  </si>
  <si>
    <t>4.95×1.35</t>
  </si>
  <si>
    <t>7.25×2.5</t>
  </si>
  <si>
    <t>38.25×0.35×0.5</t>
  </si>
  <si>
    <t>3.65×0.6×1</t>
  </si>
  <si>
    <t>20.10×0.6×1.14</t>
  </si>
  <si>
    <t>3.6×0.75×0.4</t>
  </si>
  <si>
    <t>1.5×1.1</t>
  </si>
  <si>
    <t>1.00×0.90</t>
  </si>
  <si>
    <t>3.9×2.95</t>
  </si>
  <si>
    <t>0.55×0.55×2.5</t>
  </si>
  <si>
    <t>21×0.12×1.10</t>
  </si>
  <si>
    <t>13.82×0.6×0.6</t>
  </si>
  <si>
    <t>3.00×1.65</t>
  </si>
  <si>
    <t>22.20×2.00</t>
  </si>
  <si>
    <t>3.20×2.90</t>
  </si>
  <si>
    <t>1.83×1.75</t>
  </si>
  <si>
    <t>铁护栏</t>
  </si>
  <si>
    <t>3.50×0.80</t>
  </si>
  <si>
    <t>35.00×0.12×0.90</t>
  </si>
  <si>
    <t>20.00×0.12×0.50</t>
  </si>
  <si>
    <t>3.10×2.70×2.30</t>
  </si>
  <si>
    <t>27.65×0.12×1</t>
  </si>
  <si>
    <t>暗沟</t>
  </si>
  <si>
    <t>5.15×0.35×0.5</t>
  </si>
  <si>
    <t>5.8×0.6×0.8</t>
  </si>
  <si>
    <t>3.14×4.4×4.4×2.5</t>
  </si>
  <si>
    <r>
      <rPr>
        <b/>
        <sz val="14"/>
        <rFont val="宋体"/>
        <charset val="134"/>
      </rPr>
      <t>梁国庆</t>
    </r>
    <r>
      <rPr>
        <b/>
        <sz val="12"/>
        <rFont val="宋体"/>
        <charset val="134"/>
      </rPr>
      <t>(梁仕辉)</t>
    </r>
  </si>
  <si>
    <t>与梁仕广共有</t>
  </si>
  <si>
    <t>11.75×0.8×4.10</t>
  </si>
  <si>
    <t>30.40×0.8×2.30</t>
  </si>
  <si>
    <t>7.70×7.40</t>
  </si>
  <si>
    <t>0.65×10.30</t>
  </si>
  <si>
    <t>0.60×0.60×1.00</t>
  </si>
  <si>
    <t>3.40×2.80×1.50</t>
  </si>
  <si>
    <t>11.75×2.50</t>
  </si>
  <si>
    <t>12.76×1.30</t>
  </si>
  <si>
    <t>2.75×3.55</t>
  </si>
  <si>
    <t>6.55×0.70</t>
  </si>
  <si>
    <t>7.60×0.50×0.45</t>
  </si>
  <si>
    <t>梁仕广</t>
  </si>
  <si>
    <t xml:space="preserve"> 木棚</t>
  </si>
  <si>
    <t>10.30×1.0</t>
  </si>
  <si>
    <t>4.20×1.0</t>
  </si>
  <si>
    <t>1.70×7.40</t>
  </si>
  <si>
    <t>0.80×7.90</t>
  </si>
  <si>
    <t>7.70×7.40×0.5</t>
  </si>
  <si>
    <t>杨丹丹</t>
  </si>
  <si>
    <t>梁仕兵</t>
  </si>
  <si>
    <t>3.70×0.18×0.85</t>
  </si>
  <si>
    <t>3.70×0.8×2.00</t>
  </si>
  <si>
    <t>3.33×1.66</t>
  </si>
  <si>
    <t>1.40×0.6×1.1</t>
  </si>
  <si>
    <t>21.80×0.8×3.6</t>
  </si>
  <si>
    <t>2.1×0.85×0.9</t>
  </si>
  <si>
    <t>1.00×0.80×0.9</t>
  </si>
  <si>
    <t>1.46×1.63×1.00</t>
  </si>
  <si>
    <t>0.75×0.70×0.9</t>
  </si>
  <si>
    <t>3.72×3.00×2.00</t>
  </si>
  <si>
    <t>6.50×2.00</t>
  </si>
  <si>
    <t>12.30×5.90</t>
  </si>
  <si>
    <t>屏风</t>
  </si>
  <si>
    <t>1.50×1.65</t>
  </si>
  <si>
    <t>4.66×2.30</t>
  </si>
  <si>
    <t>朱玉洪</t>
  </si>
  <si>
    <t>砖木结构</t>
  </si>
  <si>
    <t>砖混结构</t>
  </si>
  <si>
    <t>简木</t>
  </si>
  <si>
    <t>彩钢雨棚</t>
  </si>
  <si>
    <t>1.7×0.66</t>
  </si>
  <si>
    <t>3.60×1.00</t>
  </si>
  <si>
    <t>1.70×0.66</t>
  </si>
  <si>
    <t>1.80×1.50</t>
  </si>
  <si>
    <t>1.00×1.20</t>
  </si>
  <si>
    <t>1.00×0.30×3.40</t>
  </si>
  <si>
    <t>20.42×0.12×0.60</t>
  </si>
  <si>
    <t>20.62×0.8×2.70</t>
  </si>
  <si>
    <t>7.00×0.6×0.55</t>
  </si>
  <si>
    <t>屋基</t>
  </si>
  <si>
    <t>（3.62×3＋5.20×2）×1×0.6</t>
  </si>
  <si>
    <t>1.16×3.26</t>
  </si>
  <si>
    <t>1.00×7.50</t>
  </si>
  <si>
    <t>1.40×4.35</t>
  </si>
  <si>
    <t>1.50×4.10</t>
  </si>
  <si>
    <t>3.40×11.10</t>
  </si>
  <si>
    <t>12.45×3.30</t>
  </si>
  <si>
    <t>12.4×1.90</t>
  </si>
  <si>
    <t>1.72×8.46</t>
  </si>
  <si>
    <t>8.70×0.55×0.40</t>
  </si>
  <si>
    <t>7.24×0.20×0.20</t>
  </si>
  <si>
    <t>2.00×1.70×2.00</t>
  </si>
  <si>
    <t>砼堡坎</t>
  </si>
  <si>
    <t>4.80×0.6×1.35</t>
  </si>
  <si>
    <t>12.73×1.00</t>
  </si>
  <si>
    <t>21.50×0.82</t>
  </si>
  <si>
    <t>21.50×0.24×0.20</t>
  </si>
  <si>
    <t>21.66×0.12×0.20</t>
  </si>
  <si>
    <t>梁真</t>
  </si>
  <si>
    <t>4.65×0.80</t>
  </si>
  <si>
    <t>1.40×2.30×2.00</t>
  </si>
  <si>
    <t>5.65×0.40×0.20</t>
  </si>
  <si>
    <t>1.00×1.00×0.42</t>
  </si>
  <si>
    <t>1.36×1.44×0.45</t>
  </si>
  <si>
    <t>0.55×0.55×0.27</t>
  </si>
  <si>
    <t>9.67×1.68</t>
  </si>
  <si>
    <t>2.50×2.80</t>
  </si>
  <si>
    <t>11.30×4.75</t>
  </si>
  <si>
    <t>5.90×2.90</t>
  </si>
  <si>
    <t>6.00×4.80</t>
  </si>
  <si>
    <t>7.80×5.00</t>
  </si>
  <si>
    <t>3.62×3.70</t>
  </si>
  <si>
    <t>3.30×7.23</t>
  </si>
  <si>
    <t>8.9×7.70</t>
  </si>
  <si>
    <t>5.00×4.60</t>
  </si>
  <si>
    <t>1.16×2.11</t>
  </si>
  <si>
    <t>2.16×1.70</t>
  </si>
  <si>
    <t>3.65×1.56</t>
  </si>
  <si>
    <t>39.60×0.8×3.45</t>
  </si>
  <si>
    <t>48.60×0.8×3.20</t>
  </si>
  <si>
    <t>6.00×0.6×1.50</t>
  </si>
  <si>
    <t>3.70×2.70</t>
  </si>
  <si>
    <t>10.62×0.12×0.80</t>
  </si>
  <si>
    <t>2.55×0.12×0.90</t>
  </si>
  <si>
    <t>28.22×0.18×1.45</t>
  </si>
  <si>
    <t>2.72×0.12×1.47</t>
  </si>
  <si>
    <t>1.76×0.12×0.83</t>
  </si>
  <si>
    <t>1.10×0.18×2.27</t>
  </si>
  <si>
    <t>1.00×0.12×0.52</t>
  </si>
  <si>
    <t>3.70×0.12×2.40</t>
  </si>
  <si>
    <t>3.86×0.12×1.60</t>
  </si>
  <si>
    <t>38.46×0.12×1.20</t>
  </si>
  <si>
    <t>1.50×0.12×0.50</t>
  </si>
  <si>
    <t>0.45×0.12×1.70</t>
  </si>
  <si>
    <t>1.30×0.18×2.00</t>
  </si>
  <si>
    <t>16.8×0.70×0.50</t>
  </si>
  <si>
    <t>21.45×0.70×0.50</t>
  </si>
  <si>
    <t>8.95×0.88×0.70</t>
  </si>
  <si>
    <t>梁国林</t>
  </si>
  <si>
    <t>0.9×0.18×1.25</t>
  </si>
  <si>
    <t>1.35×0.12×0.80</t>
  </si>
  <si>
    <t>15.73×0.12×1.10</t>
  </si>
  <si>
    <t>1.50×0.12×1.88</t>
  </si>
  <si>
    <t>0.88×0.12×1.88</t>
  </si>
  <si>
    <t>6.10×0.86</t>
  </si>
  <si>
    <t>3.38×2.40</t>
  </si>
  <si>
    <t>1.87×1.98</t>
  </si>
  <si>
    <t>9.45×0.80</t>
  </si>
  <si>
    <t>5.43×1.45</t>
  </si>
  <si>
    <t>10.00×1.00</t>
  </si>
  <si>
    <t>4.30×2.10</t>
  </si>
  <si>
    <t>2.30×3.26</t>
  </si>
  <si>
    <t>2.76×3.95</t>
  </si>
  <si>
    <t>10.05×5.80</t>
  </si>
  <si>
    <t>6.10×0.8×2.00</t>
  </si>
  <si>
    <t>17.73×0.6×1.30</t>
  </si>
  <si>
    <t>0.26×0.26×1.95</t>
  </si>
  <si>
    <t>0.85×0.65×0.70</t>
  </si>
  <si>
    <t>0.90×1.00×1.60</t>
  </si>
  <si>
    <t>2.25×2.30×2.30</t>
  </si>
  <si>
    <t>18.85×0.50×0.15</t>
  </si>
  <si>
    <t>1.65×1.91</t>
  </si>
  <si>
    <t>昝菊香</t>
  </si>
  <si>
    <t>9.54×4.25</t>
  </si>
  <si>
    <t>3.90×3.80</t>
  </si>
  <si>
    <t>1.00×3.35</t>
  </si>
  <si>
    <t>10.5×13.00</t>
  </si>
  <si>
    <t>8.68×0.70</t>
  </si>
  <si>
    <t>23.66×0.12×0.50</t>
  </si>
  <si>
    <t>14.50×0.18×0.20</t>
  </si>
  <si>
    <t>27.85×0.12×0.85</t>
  </si>
  <si>
    <t>11.74×1.00</t>
  </si>
  <si>
    <t>水泥板</t>
  </si>
  <si>
    <t>3.60×0.60</t>
  </si>
  <si>
    <t>1.20×11.47</t>
  </si>
  <si>
    <t>14.33×5.00</t>
  </si>
  <si>
    <t>3.20×3.00</t>
  </si>
  <si>
    <t>7.10×1.40</t>
  </si>
  <si>
    <t>15.55×0.60</t>
  </si>
  <si>
    <t>15.70×1.00</t>
  </si>
  <si>
    <t>9.46×0.40×0.56</t>
  </si>
  <si>
    <t>15.55×0.40×0.45</t>
  </si>
  <si>
    <t>2.00×1.00</t>
  </si>
  <si>
    <t>2.25×1.50</t>
  </si>
  <si>
    <t>3.00×0.6×1.80</t>
  </si>
  <si>
    <t>11.20×0.6×0.30</t>
  </si>
  <si>
    <t>5.00×0.6×0.30</t>
  </si>
  <si>
    <t>7.10×0.8×4.00</t>
  </si>
  <si>
    <t>15.7×0.8×4.00</t>
  </si>
  <si>
    <t>2.56×2.30×1.60</t>
  </si>
  <si>
    <t>5.20×0.12×1.30</t>
  </si>
  <si>
    <t>10.70×0.12×0.85</t>
  </si>
  <si>
    <t>6.33×0.12×1.40</t>
  </si>
  <si>
    <t>0.50×0.12×1.50</t>
  </si>
  <si>
    <t>0.30×0.30×1.70</t>
  </si>
  <si>
    <t>7.10×0.6×0.80</t>
  </si>
  <si>
    <t>张全英</t>
  </si>
  <si>
    <t>5.00×1.85</t>
  </si>
  <si>
    <t>62.90×0.63×0.40</t>
  </si>
  <si>
    <t>39.25×0.6×1.80</t>
  </si>
  <si>
    <t>1.28×0.6×1.20</t>
  </si>
  <si>
    <t>41.20×0.30×0.90</t>
  </si>
  <si>
    <t>15.60×1.00</t>
  </si>
  <si>
    <t>1.50×1.60</t>
  </si>
  <si>
    <t>1.50×1.20</t>
  </si>
  <si>
    <t>1.20×1.00</t>
  </si>
  <si>
    <t>17.96×0.12×1.24</t>
  </si>
  <si>
    <t>2.75×0.12×1.75</t>
  </si>
  <si>
    <t>花台</t>
  </si>
  <si>
    <t>14.00×0.63×0.40</t>
  </si>
  <si>
    <t>0.40×0.40×2.30</t>
  </si>
  <si>
    <t>不锈钢大门</t>
  </si>
  <si>
    <t>4.60×2.75</t>
  </si>
  <si>
    <t>13.93×0.6×1.22</t>
  </si>
  <si>
    <t>0.76×0.60×0.65</t>
  </si>
  <si>
    <t>1.16×0.75×0.55</t>
  </si>
  <si>
    <t>8.30×3.10</t>
  </si>
  <si>
    <t>12.60×3.33</t>
  </si>
  <si>
    <t>7.24×7.11</t>
  </si>
  <si>
    <t>19.72×14.10</t>
  </si>
  <si>
    <t>3.00×2.30×2.30</t>
  </si>
  <si>
    <t>梁仕洪</t>
  </si>
  <si>
    <t>1.5×1.80</t>
  </si>
  <si>
    <t>1.20×1.50</t>
  </si>
  <si>
    <t>14.95×1.10</t>
  </si>
  <si>
    <t>7.40×0.60</t>
  </si>
  <si>
    <t>11.45×2.30</t>
  </si>
  <si>
    <t>5.55×1.00</t>
  </si>
  <si>
    <t>8.60×1.00</t>
  </si>
  <si>
    <t>4.10×1.65</t>
  </si>
  <si>
    <t>3.60×0.70</t>
  </si>
  <si>
    <t>12.75×1.74</t>
  </si>
  <si>
    <t>18.70×0.8×5.10</t>
  </si>
  <si>
    <t>6.10×0.6×1.80</t>
  </si>
  <si>
    <t>7.50×0.8×4.00</t>
  </si>
  <si>
    <t>8.35×0.6×1.40</t>
  </si>
  <si>
    <t>26.80×0.8×3.80</t>
  </si>
  <si>
    <t>6.50×0.8×2.50</t>
  </si>
  <si>
    <t>7.30×0.6×1.35</t>
  </si>
  <si>
    <t>3.60×0.24×3.10</t>
  </si>
  <si>
    <t>6.10×0.24×1.85</t>
  </si>
  <si>
    <t>20.20×0.12×1.20</t>
  </si>
  <si>
    <t>2.00×1.20×1.20</t>
  </si>
  <si>
    <t>0.55×0.62×0.80</t>
  </si>
  <si>
    <t>35.80×0.12×0.80</t>
  </si>
  <si>
    <t>14.50×0.12×0.80</t>
  </si>
  <si>
    <t>3.90×2.20×0.80</t>
  </si>
  <si>
    <t>8.00×1.65</t>
  </si>
  <si>
    <t>14.00×3.40</t>
  </si>
  <si>
    <t>13.00×5.20</t>
  </si>
  <si>
    <t>7.10×4.90</t>
  </si>
  <si>
    <t>13.00×12.20</t>
  </si>
  <si>
    <t>8.30×7.60</t>
  </si>
  <si>
    <t>五四村委会</t>
  </si>
  <si>
    <t>6.4×1.10</t>
  </si>
  <si>
    <t>0.60×0.60×3.10</t>
  </si>
  <si>
    <t>4.60×2.80</t>
  </si>
  <si>
    <t>8.00×1.60×0.30</t>
  </si>
  <si>
    <t>3.14×0.65×0.65×0.23</t>
  </si>
  <si>
    <t>3.3×0.9×0.5</t>
  </si>
  <si>
    <t>14.33×0.6×1.80</t>
  </si>
  <si>
    <t>3.90×0.8×2.40</t>
  </si>
  <si>
    <t>15.45×0.6×1.70</t>
  </si>
  <si>
    <t>6.80×0.6×0.4</t>
  </si>
  <si>
    <t>5.80×0.80×2.50</t>
  </si>
  <si>
    <t>26.36×0.6×1.50</t>
  </si>
  <si>
    <t>42.15×0.80×2.40</t>
  </si>
  <si>
    <t>33.80×0.80×2.70</t>
  </si>
  <si>
    <t>2.50×1.50×1.50</t>
  </si>
  <si>
    <t>1.20×0.80</t>
  </si>
  <si>
    <t>1.71×14.47</t>
  </si>
  <si>
    <t>3.40×0.55</t>
  </si>
  <si>
    <t>20.71×1.10</t>
  </si>
  <si>
    <t>14.33×1.40</t>
  </si>
  <si>
    <t>18.77×5.40</t>
  </si>
  <si>
    <t>20.65×8.30</t>
  </si>
  <si>
    <t>3.70×19.89</t>
  </si>
  <si>
    <t>14.52×8.31</t>
  </si>
  <si>
    <t>76.10×4.90</t>
  </si>
  <si>
    <t>58.14×0.12×0.60</t>
  </si>
  <si>
    <t>11.80×0.30×2.06</t>
  </si>
  <si>
    <t>12.77×0.30×2.60</t>
  </si>
  <si>
    <t>8.40×0.30×2.60</t>
  </si>
  <si>
    <t>张秋芬</t>
  </si>
  <si>
    <t>未入户</t>
  </si>
  <si>
    <t>梁仕永</t>
  </si>
  <si>
    <t>2.55×1.6×1.5</t>
  </si>
  <si>
    <t>14.73×2.85</t>
  </si>
  <si>
    <t>10.00×2.9</t>
  </si>
  <si>
    <t>14.73×3.6</t>
  </si>
  <si>
    <t>2.7×4.6</t>
  </si>
  <si>
    <t>4.95×6.75</t>
  </si>
  <si>
    <t>1.45×4.6</t>
  </si>
  <si>
    <t>16.33×4.7</t>
  </si>
  <si>
    <t>7.45×1.35</t>
  </si>
  <si>
    <t>11.1×0.55×0.7</t>
  </si>
  <si>
    <t>7.95×0.42×0.35</t>
  </si>
  <si>
    <t>3.3×0.55×0.7</t>
  </si>
  <si>
    <t>11.30×0.42×0.35</t>
  </si>
  <si>
    <t>14.63×0.12×0.8</t>
  </si>
  <si>
    <t>4.7×0.6×0.66</t>
  </si>
  <si>
    <t>14.63×0.8×2.2</t>
  </si>
  <si>
    <t>10×0.8×2.9</t>
  </si>
  <si>
    <t>16.33×0.8×2.2</t>
  </si>
  <si>
    <t>0.9×0.6×0.75</t>
  </si>
  <si>
    <t>4.7×0.6×1</t>
  </si>
  <si>
    <t>不锈钢护栏</t>
  </si>
  <si>
    <t>9.5×0.9</t>
  </si>
  <si>
    <t>33.00×0.28×0.8</t>
  </si>
  <si>
    <t>21.5×0.12×0.15</t>
  </si>
  <si>
    <t>8.20×0.60</t>
  </si>
  <si>
    <t>梁仕杰</t>
  </si>
  <si>
    <t>3.25×2×2.5</t>
  </si>
  <si>
    <t>0.9×1.4×0.85</t>
  </si>
  <si>
    <t>29.26×0.7×0.4</t>
  </si>
  <si>
    <t>5.5×0.6×0.3</t>
  </si>
  <si>
    <t>14.42×0.12×1.2</t>
  </si>
  <si>
    <t>3.3×0.12×0.63</t>
  </si>
  <si>
    <t>3.00×0.12×1.60</t>
  </si>
  <si>
    <t>4.82×0.12×0.70</t>
  </si>
  <si>
    <t>0.30×0.30×1.90</t>
  </si>
  <si>
    <t>0.50×0.55×2.2</t>
  </si>
  <si>
    <t>0.52×0.22×0.63</t>
  </si>
  <si>
    <t>雨棚板</t>
  </si>
  <si>
    <t>1.60×0.40</t>
  </si>
  <si>
    <t>砖柱上</t>
  </si>
  <si>
    <t>1.20×1.75</t>
  </si>
  <si>
    <t>4.66×4.35</t>
  </si>
  <si>
    <t>25.6×4.4</t>
  </si>
  <si>
    <t>1.85×6.4</t>
  </si>
  <si>
    <t>1.25×0.8</t>
  </si>
  <si>
    <t>3.60×1.50</t>
  </si>
  <si>
    <t>8.3×0.6×1.4</t>
  </si>
  <si>
    <t>2.5×0.6×0.3</t>
  </si>
  <si>
    <t>3.65×0.6×0.3</t>
  </si>
  <si>
    <t>16.45×0.80×2</t>
  </si>
  <si>
    <t>3.30×0.80×2.83</t>
  </si>
  <si>
    <t>14.42×0.80×2.70</t>
  </si>
  <si>
    <t>嘉川镇五四村四社</t>
  </si>
  <si>
    <t>侯刚</t>
  </si>
  <si>
    <t>12.27×2.40</t>
  </si>
  <si>
    <t>3.60×1.75</t>
  </si>
  <si>
    <t>15.35×15.84</t>
  </si>
  <si>
    <t>0.80×1.00</t>
  </si>
  <si>
    <t>13.35×2.80</t>
  </si>
  <si>
    <t>与侯均共有</t>
  </si>
  <si>
    <t>25.06×7.50</t>
  </si>
  <si>
    <t>0.80×14.55</t>
  </si>
  <si>
    <t>14.55×0.35×0.25</t>
  </si>
  <si>
    <t>14.55×0.6×0.70</t>
  </si>
  <si>
    <t>0.63×1.00×0.70</t>
  </si>
  <si>
    <t>16.11×1.00</t>
  </si>
  <si>
    <t>10.72×0.90</t>
  </si>
  <si>
    <t>2.55×3.00×1.80</t>
  </si>
  <si>
    <t>侯均</t>
  </si>
  <si>
    <t>14.16×18.57</t>
  </si>
  <si>
    <t>12.86×0.70</t>
  </si>
  <si>
    <t>4.30×8.55</t>
  </si>
  <si>
    <t>1.20×1.20</t>
  </si>
  <si>
    <t>1.2×3.10</t>
  </si>
  <si>
    <t>与侯刚共有</t>
  </si>
  <si>
    <t>9.30×1.65</t>
  </si>
  <si>
    <t>2.80×3.00</t>
  </si>
  <si>
    <t>12.78×1.46</t>
  </si>
  <si>
    <t>2.40×2.78</t>
  </si>
  <si>
    <t>9.35×10.86</t>
  </si>
  <si>
    <t>0.80×16.46</t>
  </si>
  <si>
    <t>16.46×0.35×0.25</t>
  </si>
  <si>
    <t>19.62×0.8×2.95</t>
  </si>
  <si>
    <t>16.10×0.6×1.60</t>
  </si>
  <si>
    <t>16.46×0.6×0.7</t>
  </si>
  <si>
    <t>2.78×0.12×1.00</t>
  </si>
  <si>
    <t>2.45×0.12×1.63</t>
  </si>
  <si>
    <t>与侯刚有争议</t>
  </si>
  <si>
    <t>40×0.12×0.76</t>
  </si>
  <si>
    <t>15.80×0.90</t>
  </si>
  <si>
    <t>3.10×2.65×1.60</t>
  </si>
  <si>
    <t>1.72×2.33×1.70</t>
  </si>
  <si>
    <t>1.00×0.65×0.65</t>
  </si>
  <si>
    <t>侯强</t>
  </si>
  <si>
    <t>2.00×2.20</t>
  </si>
  <si>
    <t>1.40×1.80</t>
  </si>
  <si>
    <t>26.18×0.18×0.95</t>
  </si>
  <si>
    <t>4.11×0.18×0.95</t>
  </si>
  <si>
    <t>3.00×7.86</t>
  </si>
  <si>
    <t>6.32×5.00</t>
  </si>
  <si>
    <t>4.16×5.50</t>
  </si>
  <si>
    <t>0.60×3.33</t>
  </si>
  <si>
    <t>4.40×1.50</t>
  </si>
  <si>
    <t>0.55×1.23</t>
  </si>
  <si>
    <t>20.11×0.72</t>
  </si>
  <si>
    <t>8.13×0.60×0.50</t>
  </si>
  <si>
    <t>11.10×0.80×2.85</t>
  </si>
  <si>
    <t>1.80×3.10</t>
  </si>
  <si>
    <t>2.34×0.12×0.36</t>
  </si>
  <si>
    <t>铁窗护栏</t>
  </si>
  <si>
    <t>1.10×0.90</t>
  </si>
  <si>
    <t>15.00×0.35×0.20</t>
  </si>
  <si>
    <t>14.25×1.00</t>
  </si>
  <si>
    <t>19.93×0.12×0.35</t>
  </si>
  <si>
    <t>2.40×1.95×0.82</t>
  </si>
  <si>
    <t>4.11×0.6×0.90</t>
  </si>
  <si>
    <t>2.30×2.90×2.50</t>
  </si>
  <si>
    <t>侯树丛</t>
  </si>
  <si>
    <t>12.83×0.55×0.50</t>
  </si>
  <si>
    <t>3.11×0.55×0.50</t>
  </si>
  <si>
    <t>2.76×2.50×2.50</t>
  </si>
  <si>
    <t>2.00×2.20×2.50</t>
  </si>
  <si>
    <t>6.55×8.43</t>
  </si>
  <si>
    <t>9.70×2.88</t>
  </si>
  <si>
    <t>9.70×0.6×0.96</t>
  </si>
  <si>
    <t>3.75×0.8×4.40</t>
  </si>
  <si>
    <t>6.55×0.8×2.30</t>
  </si>
  <si>
    <t>五四村共计金额</t>
  </si>
  <si>
    <t>张华镇友坝村二社</t>
  </si>
  <si>
    <t>黄永贵</t>
  </si>
  <si>
    <t>天然气</t>
  </si>
  <si>
    <t>12.90×0.95</t>
  </si>
  <si>
    <t>15.10×0.12×0.20</t>
  </si>
  <si>
    <t>13.76×0.12×0.80</t>
  </si>
  <si>
    <t>1.20×1.00×0.80</t>
  </si>
  <si>
    <t>5.34×10.25</t>
  </si>
  <si>
    <t>4.36×8.90</t>
  </si>
  <si>
    <t>14.98×1.45</t>
  </si>
  <si>
    <t>8.13×1.50</t>
  </si>
  <si>
    <t>与黄永成共有</t>
  </si>
  <si>
    <t>4.43×0.75</t>
  </si>
  <si>
    <t>10.71×1.25</t>
  </si>
  <si>
    <t>2.90×3.80</t>
  </si>
  <si>
    <t>5.20×1.12</t>
  </si>
  <si>
    <t>11.34×8.10</t>
  </si>
  <si>
    <t>7.40×6.00</t>
  </si>
  <si>
    <t>50.00×3.20</t>
  </si>
  <si>
    <t>3.32×5.00×1.50</t>
  </si>
  <si>
    <t>8.32×0.60×1.00</t>
  </si>
  <si>
    <t>19.20×0.8×2.60</t>
  </si>
  <si>
    <t>2.66×0.12×2.60</t>
  </si>
  <si>
    <t>1.20×0.60×0.70</t>
  </si>
  <si>
    <t>0.75×1.15×0.65</t>
  </si>
  <si>
    <t>26.00×0.50×0.25</t>
  </si>
  <si>
    <t>5.80×1.30×0.20</t>
  </si>
  <si>
    <t>1.20×6.62×0.25</t>
  </si>
  <si>
    <t>黄永成</t>
  </si>
  <si>
    <t>1.15×1.25×0.85</t>
  </si>
  <si>
    <t>1.00×1.00×0.80</t>
  </si>
  <si>
    <t>10.5×4.50×2.50</t>
  </si>
  <si>
    <t>17.20×0.12×0.65</t>
  </si>
  <si>
    <t>17.20×0.12×0.20</t>
  </si>
  <si>
    <t>23.76×1.00</t>
  </si>
  <si>
    <t>26.20×0.55×0.33</t>
  </si>
  <si>
    <t>21×0.55×0.30</t>
  </si>
  <si>
    <t>13.00×8.10</t>
  </si>
  <si>
    <t>与黄永贵共有</t>
  </si>
  <si>
    <t>3.20×3.55</t>
  </si>
  <si>
    <t>3.00×1.20</t>
  </si>
  <si>
    <t>9.40×11.01</t>
  </si>
  <si>
    <t>8.1×0.8×2.00</t>
  </si>
  <si>
    <t>5.50×2.60×2.00</t>
  </si>
  <si>
    <t>李文全</t>
  </si>
  <si>
    <t>3.04×0.12×2.00</t>
  </si>
  <si>
    <t>2.70×0.12×1.00</t>
  </si>
  <si>
    <t>1.05×0.12×1.30</t>
  </si>
  <si>
    <t>14.30×0.40×0.40</t>
  </si>
  <si>
    <t>8.88×0.40×0.40</t>
  </si>
  <si>
    <t>12.70×0.5×0.5</t>
  </si>
  <si>
    <t>11.00×0.40×0.30</t>
  </si>
  <si>
    <t>4.00×3.80×1.30</t>
  </si>
  <si>
    <t>5.75×0.6×1.75</t>
  </si>
  <si>
    <t>16.66×0.6×1.50</t>
  </si>
  <si>
    <t>8.88×0.6×1.50</t>
  </si>
  <si>
    <t>15.03×0.6×0.45</t>
  </si>
  <si>
    <t>14.30×0.60×1.30</t>
  </si>
  <si>
    <t>2.43×0.91</t>
  </si>
  <si>
    <t>1.85×2.65×1.00</t>
  </si>
  <si>
    <t>2.43×1.10</t>
  </si>
  <si>
    <t>1.82×1.40</t>
  </si>
  <si>
    <t>7.70×3.00</t>
  </si>
  <si>
    <t>17.30×2.75</t>
  </si>
  <si>
    <t>1.35×4.40</t>
  </si>
  <si>
    <t>4.20×2.10</t>
  </si>
  <si>
    <t>3.78×8.40</t>
  </si>
  <si>
    <t>3.80×2.00</t>
  </si>
  <si>
    <t>0.40×0.40×1.60</t>
  </si>
  <si>
    <t>8.6×1.15</t>
  </si>
  <si>
    <t>田勇富</t>
  </si>
  <si>
    <t>挂式空调</t>
  </si>
  <si>
    <t>1.30×1.50</t>
  </si>
  <si>
    <t>3.12×2.80</t>
  </si>
  <si>
    <t>0.60×1.00</t>
  </si>
  <si>
    <t>9.02×11.51</t>
  </si>
  <si>
    <t>17.60×1.20</t>
  </si>
  <si>
    <t>30.00×7.12</t>
  </si>
  <si>
    <t>1.30×1.30</t>
  </si>
  <si>
    <t>13.10×0.90</t>
  </si>
  <si>
    <t>18.00×1.00</t>
  </si>
  <si>
    <t>2.30×0.12×0.50</t>
  </si>
  <si>
    <t>6.10×0.12×3.00</t>
  </si>
  <si>
    <t>0.30×0.30×1.30</t>
  </si>
  <si>
    <t>24.01×0.12×0.65</t>
  </si>
  <si>
    <t>26.40×0.12×0.55</t>
  </si>
  <si>
    <t>16.00×1.00×0.2</t>
  </si>
  <si>
    <t>8.00×0.6×1.10</t>
  </si>
  <si>
    <t>17.60×0.8×2.00</t>
  </si>
  <si>
    <t>40.50×0.60×0.80</t>
  </si>
  <si>
    <t>1.80×3.90×0.55</t>
  </si>
  <si>
    <t>2.00×1.40×1.00</t>
  </si>
  <si>
    <t>5.80×0.60×0.80</t>
  </si>
  <si>
    <t>7.30×0.6×0.80</t>
  </si>
  <si>
    <t>2.70×5.00×2.00</t>
  </si>
  <si>
    <t>田贵富</t>
  </si>
  <si>
    <t>11.00×0.60×1.50</t>
  </si>
  <si>
    <t>5.00×0.60×0.50</t>
  </si>
  <si>
    <t>9.52×1.60</t>
  </si>
  <si>
    <t>6.60×5.72</t>
  </si>
  <si>
    <t>1.86×10.05</t>
  </si>
  <si>
    <t>4.00×0.60×0.40</t>
  </si>
  <si>
    <t>12.60×0.60×0.50</t>
  </si>
  <si>
    <t>2.46×2.40</t>
  </si>
  <si>
    <t>5.72×6.96</t>
  </si>
  <si>
    <t>1.80×3.60</t>
  </si>
  <si>
    <t>3.50×3.45×1.10</t>
  </si>
  <si>
    <t>2.25×3.00×1.35</t>
  </si>
  <si>
    <t>伍金先</t>
  </si>
  <si>
    <t>0.90×1.32×1.10</t>
  </si>
  <si>
    <t>0.60×0.70×1.00</t>
  </si>
  <si>
    <t>7.70×8.10</t>
  </si>
  <si>
    <t>1.10×3.63</t>
  </si>
  <si>
    <t>1.10×6.20</t>
  </si>
  <si>
    <t>0.92×8.36</t>
  </si>
  <si>
    <t>1.55×8.36</t>
  </si>
  <si>
    <t>鱼塘</t>
  </si>
  <si>
    <t>4.50×8.10×1.50</t>
  </si>
  <si>
    <t>2.13×0.12×1.60</t>
  </si>
  <si>
    <t>2.90×2.50×1.60</t>
  </si>
  <si>
    <t>3.55×2.60×1.60</t>
  </si>
  <si>
    <t>3.20×0.60×1.70</t>
  </si>
  <si>
    <t>10.01×0.60×1.70</t>
  </si>
  <si>
    <t>21.80×0.80×2.40</t>
  </si>
  <si>
    <t>友坝  卫生院</t>
  </si>
  <si>
    <t>25.65×0.12×2.00</t>
  </si>
  <si>
    <t>25.65×0.8×2.00</t>
  </si>
  <si>
    <t>7.10×0.8×2.00</t>
  </si>
  <si>
    <t>田春花</t>
  </si>
  <si>
    <t>0.85×0.8×1.00</t>
  </si>
  <si>
    <t>1.11×0.80×2.00</t>
  </si>
  <si>
    <t>1.11×1.67</t>
  </si>
  <si>
    <t>7.70×0.90</t>
  </si>
  <si>
    <t>0.74×0.90</t>
  </si>
  <si>
    <t>陈明轩</t>
  </si>
  <si>
    <t>4.43×0.12×1.10</t>
  </si>
  <si>
    <t>友坝   村集体</t>
  </si>
  <si>
    <t>4.55×3.10×1.36</t>
  </si>
  <si>
    <t>3.12×2.95×1.10</t>
  </si>
  <si>
    <t>0.54×0.12×1.65</t>
  </si>
  <si>
    <t>5.88×0.60×1.65</t>
  </si>
  <si>
    <t>㎡</t>
  </si>
  <si>
    <t>提灌站（评估）</t>
  </si>
  <si>
    <t>姚玉兰</t>
  </si>
  <si>
    <t>砖砌鱼塘</t>
  </si>
  <si>
    <t>11.4×9.3×2</t>
  </si>
  <si>
    <t>9.8×0.12×0.9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</si>
</sst>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9" applyNumberFormat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7"/>
  <sheetViews>
    <sheetView tabSelected="1" topLeftCell="A1064" workbookViewId="0">
      <selection activeCell="K83" sqref="K83"/>
    </sheetView>
  </sheetViews>
  <sheetFormatPr defaultColWidth="9" defaultRowHeight="14.4" outlineLevelCol="7"/>
  <cols>
    <col min="3" max="3" width="19.1296296296296" customWidth="1"/>
    <col min="4" max="4" width="24" customWidth="1"/>
    <col min="5" max="5" width="10.3796296296296" customWidth="1"/>
    <col min="6" max="6" width="6.62962962962963" customWidth="1"/>
    <col min="7" max="7" width="17.5" customWidth="1"/>
    <col min="8" max="8" width="14" customWidth="1"/>
  </cols>
  <sheetData>
    <row r="1" ht="20.4" spans="1:8">
      <c r="A1" s="1" t="s">
        <v>0</v>
      </c>
      <c r="B1" s="1"/>
      <c r="C1" s="1"/>
      <c r="D1" s="1"/>
      <c r="E1" s="2"/>
      <c r="F1" s="1"/>
      <c r="G1" s="2"/>
      <c r="H1" s="1"/>
    </row>
    <row r="2" ht="20.4" spans="1:8">
      <c r="A2" s="3" t="s">
        <v>1</v>
      </c>
      <c r="B2" s="3"/>
      <c r="C2" s="3"/>
      <c r="D2" s="3"/>
      <c r="E2" s="4"/>
      <c r="F2" s="3"/>
      <c r="G2" s="4"/>
      <c r="H2" s="3"/>
    </row>
    <row r="3" ht="17.4" spans="1:8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5" t="s">
        <v>7</v>
      </c>
      <c r="G3" s="7" t="s">
        <v>8</v>
      </c>
      <c r="H3" s="5" t="s">
        <v>9</v>
      </c>
    </row>
    <row r="4" ht="17.4" spans="1:8">
      <c r="A4" s="8">
        <v>1</v>
      </c>
      <c r="B4" s="9" t="s">
        <v>10</v>
      </c>
      <c r="C4" s="10" t="s">
        <v>11</v>
      </c>
      <c r="D4" s="11" t="s">
        <v>12</v>
      </c>
      <c r="E4" s="12">
        <v>28.38</v>
      </c>
      <c r="F4" s="13">
        <v>65</v>
      </c>
      <c r="G4" s="12">
        <f t="shared" ref="G4:G16" si="0">F4*E4</f>
        <v>1844.7</v>
      </c>
      <c r="H4" s="13"/>
    </row>
    <row r="5" ht="17.4" spans="1:8">
      <c r="A5" s="8"/>
      <c r="B5" s="9"/>
      <c r="C5" s="14"/>
      <c r="D5" s="11" t="s">
        <v>13</v>
      </c>
      <c r="E5" s="12">
        <v>17.36</v>
      </c>
      <c r="F5" s="13">
        <v>65</v>
      </c>
      <c r="G5" s="12">
        <f t="shared" si="0"/>
        <v>1128.4</v>
      </c>
      <c r="H5" s="13" t="s">
        <v>14</v>
      </c>
    </row>
    <row r="6" ht="17.4" spans="1:8">
      <c r="A6" s="8"/>
      <c r="B6" s="9"/>
      <c r="C6" s="13" t="s">
        <v>15</v>
      </c>
      <c r="D6" s="11" t="s">
        <v>16</v>
      </c>
      <c r="E6" s="12">
        <v>1.21</v>
      </c>
      <c r="F6" s="13">
        <v>340</v>
      </c>
      <c r="G6" s="12">
        <f t="shared" si="0"/>
        <v>411.4</v>
      </c>
      <c r="H6" s="13"/>
    </row>
    <row r="7" ht="17.4" spans="1:8">
      <c r="A7" s="8"/>
      <c r="B7" s="9"/>
      <c r="C7" s="13" t="s">
        <v>17</v>
      </c>
      <c r="D7" s="11" t="s">
        <v>18</v>
      </c>
      <c r="E7" s="12">
        <v>17.87</v>
      </c>
      <c r="F7" s="13">
        <v>90</v>
      </c>
      <c r="G7" s="12">
        <f t="shared" si="0"/>
        <v>1608.3</v>
      </c>
      <c r="H7" s="13"/>
    </row>
    <row r="8" ht="17.4" spans="1:8">
      <c r="A8" s="8"/>
      <c r="B8" s="9"/>
      <c r="C8" s="13" t="s">
        <v>19</v>
      </c>
      <c r="D8" s="11" t="s">
        <v>20</v>
      </c>
      <c r="E8" s="12">
        <v>10.8</v>
      </c>
      <c r="F8" s="13">
        <v>65</v>
      </c>
      <c r="G8" s="12">
        <f t="shared" si="0"/>
        <v>702</v>
      </c>
      <c r="H8" s="13"/>
    </row>
    <row r="9" ht="17.4" spans="1:8">
      <c r="A9" s="8"/>
      <c r="B9" s="9"/>
      <c r="C9" s="10" t="s">
        <v>21</v>
      </c>
      <c r="D9" s="15" t="s">
        <v>22</v>
      </c>
      <c r="E9" s="12">
        <v>0.06</v>
      </c>
      <c r="F9" s="13">
        <v>320</v>
      </c>
      <c r="G9" s="12">
        <f t="shared" si="0"/>
        <v>19.2</v>
      </c>
      <c r="H9" s="13"/>
    </row>
    <row r="10" ht="17.4" spans="1:8">
      <c r="A10" s="8"/>
      <c r="B10" s="9"/>
      <c r="C10" s="14"/>
      <c r="D10" s="15" t="s">
        <v>22</v>
      </c>
      <c r="E10" s="12">
        <v>0.06</v>
      </c>
      <c r="F10" s="13">
        <v>320</v>
      </c>
      <c r="G10" s="12">
        <f t="shared" si="0"/>
        <v>19.2</v>
      </c>
      <c r="H10" s="13"/>
    </row>
    <row r="11" ht="17.4" spans="1:8">
      <c r="A11" s="8"/>
      <c r="B11" s="9"/>
      <c r="C11" s="10" t="s">
        <v>23</v>
      </c>
      <c r="D11" s="11" t="s">
        <v>24</v>
      </c>
      <c r="E11" s="12">
        <v>3.26</v>
      </c>
      <c r="F11" s="13">
        <v>180</v>
      </c>
      <c r="G11" s="12">
        <f t="shared" si="0"/>
        <v>586.8</v>
      </c>
      <c r="H11" s="13"/>
    </row>
    <row r="12" ht="17.4" spans="1:8">
      <c r="A12" s="8"/>
      <c r="B12" s="9"/>
      <c r="C12" s="16"/>
      <c r="D12" s="11" t="s">
        <v>25</v>
      </c>
      <c r="E12" s="12">
        <v>59.75</v>
      </c>
      <c r="F12" s="13">
        <v>180</v>
      </c>
      <c r="G12" s="12">
        <f t="shared" si="0"/>
        <v>10755</v>
      </c>
      <c r="H12" s="13"/>
    </row>
    <row r="13" ht="17.4" spans="1:8">
      <c r="A13" s="8"/>
      <c r="B13" s="9"/>
      <c r="C13" s="16"/>
      <c r="D13" s="11" t="s">
        <v>26</v>
      </c>
      <c r="E13" s="12">
        <v>27.8</v>
      </c>
      <c r="F13" s="13">
        <v>180</v>
      </c>
      <c r="G13" s="12">
        <f t="shared" si="0"/>
        <v>5004</v>
      </c>
      <c r="H13" s="13"/>
    </row>
    <row r="14" ht="17.4" spans="1:8">
      <c r="A14" s="8"/>
      <c r="B14" s="9"/>
      <c r="C14" s="16"/>
      <c r="D14" s="11" t="s">
        <v>27</v>
      </c>
      <c r="E14" s="12">
        <v>24.86</v>
      </c>
      <c r="F14" s="13">
        <v>180</v>
      </c>
      <c r="G14" s="12">
        <f t="shared" si="0"/>
        <v>4474.8</v>
      </c>
      <c r="H14" s="13"/>
    </row>
    <row r="15" ht="17.4" spans="1:8">
      <c r="A15" s="8"/>
      <c r="B15" s="9"/>
      <c r="C15" s="16"/>
      <c r="D15" s="11" t="s">
        <v>28</v>
      </c>
      <c r="E15" s="12">
        <v>3.22</v>
      </c>
      <c r="F15" s="13">
        <v>180</v>
      </c>
      <c r="G15" s="12">
        <f t="shared" si="0"/>
        <v>579.6</v>
      </c>
      <c r="H15" s="13"/>
    </row>
    <row r="16" ht="17.4" spans="1:8">
      <c r="A16" s="8"/>
      <c r="B16" s="9"/>
      <c r="C16" s="14"/>
      <c r="D16" s="11" t="s">
        <v>29</v>
      </c>
      <c r="E16" s="12">
        <v>14.24</v>
      </c>
      <c r="F16" s="13">
        <v>180</v>
      </c>
      <c r="G16" s="12">
        <f t="shared" si="0"/>
        <v>2563.2</v>
      </c>
      <c r="H16" s="13"/>
    </row>
    <row r="17" ht="17.4" spans="1:8">
      <c r="A17" s="8"/>
      <c r="B17" s="9"/>
      <c r="C17" s="17" t="s">
        <v>30</v>
      </c>
      <c r="D17" s="18"/>
      <c r="E17" s="19"/>
      <c r="F17" s="20"/>
      <c r="G17" s="19">
        <f>SUM(G4:G16)</f>
        <v>29696.6</v>
      </c>
      <c r="H17" s="13"/>
    </row>
    <row r="18" ht="17.4" spans="1:8">
      <c r="A18" s="5">
        <v>2</v>
      </c>
      <c r="B18" s="21" t="s">
        <v>31</v>
      </c>
      <c r="C18" s="11" t="s">
        <v>32</v>
      </c>
      <c r="D18" s="13" t="s">
        <v>33</v>
      </c>
      <c r="E18" s="12">
        <v>46.8</v>
      </c>
      <c r="F18" s="13">
        <v>100</v>
      </c>
      <c r="G18" s="12">
        <f t="shared" ref="G18:G22" si="1">F18*E18</f>
        <v>4680</v>
      </c>
      <c r="H18" s="13"/>
    </row>
    <row r="19" ht="17.4" spans="1:8">
      <c r="A19" s="5"/>
      <c r="B19" s="22"/>
      <c r="C19" s="11" t="s">
        <v>34</v>
      </c>
      <c r="D19" s="13" t="s">
        <v>35</v>
      </c>
      <c r="E19" s="12">
        <v>44.71</v>
      </c>
      <c r="F19" s="13">
        <v>320</v>
      </c>
      <c r="G19" s="12">
        <f t="shared" si="1"/>
        <v>14307.2</v>
      </c>
      <c r="H19" s="13"/>
    </row>
    <row r="20" ht="17.4" spans="1:8">
      <c r="A20" s="5"/>
      <c r="B20" s="22"/>
      <c r="C20" s="11" t="s">
        <v>11</v>
      </c>
      <c r="D20" s="13" t="s">
        <v>36</v>
      </c>
      <c r="E20" s="12">
        <v>46.15</v>
      </c>
      <c r="F20" s="13">
        <v>65</v>
      </c>
      <c r="G20" s="12">
        <f t="shared" si="1"/>
        <v>2999.75</v>
      </c>
      <c r="H20" s="13"/>
    </row>
    <row r="21" ht="17.4" spans="1:8">
      <c r="A21" s="5"/>
      <c r="B21" s="22"/>
      <c r="C21" s="11" t="s">
        <v>37</v>
      </c>
      <c r="D21" s="13" t="s">
        <v>38</v>
      </c>
      <c r="E21" s="12">
        <v>16.92</v>
      </c>
      <c r="F21" s="13">
        <v>120</v>
      </c>
      <c r="G21" s="12">
        <f t="shared" si="1"/>
        <v>2030.4</v>
      </c>
      <c r="H21" s="13"/>
    </row>
    <row r="22" ht="17.4" spans="1:8">
      <c r="A22" s="5"/>
      <c r="B22" s="22"/>
      <c r="C22" s="11" t="s">
        <v>39</v>
      </c>
      <c r="D22" s="13"/>
      <c r="E22" s="12">
        <v>6.64</v>
      </c>
      <c r="F22" s="13">
        <v>160</v>
      </c>
      <c r="G22" s="12">
        <f t="shared" si="1"/>
        <v>1062.4</v>
      </c>
      <c r="H22" s="13"/>
    </row>
    <row r="23" ht="17.4" spans="1:8">
      <c r="A23" s="5"/>
      <c r="B23" s="22"/>
      <c r="C23" s="13" t="s">
        <v>40</v>
      </c>
      <c r="D23" s="11"/>
      <c r="E23" s="12"/>
      <c r="F23" s="13"/>
      <c r="G23" s="12">
        <v>28492</v>
      </c>
      <c r="H23" s="13"/>
    </row>
    <row r="24" ht="17.4" spans="1:8">
      <c r="A24" s="23"/>
      <c r="B24" s="22"/>
      <c r="C24" s="24" t="s">
        <v>30</v>
      </c>
      <c r="D24" s="25"/>
      <c r="E24" s="12"/>
      <c r="F24" s="13"/>
      <c r="G24" s="19">
        <f>SUM(G18:G23)</f>
        <v>53571.75</v>
      </c>
      <c r="H24" s="13"/>
    </row>
    <row r="25" ht="17.4" spans="1:8">
      <c r="A25" s="5" t="s">
        <v>41</v>
      </c>
      <c r="B25" s="5"/>
      <c r="C25" s="5"/>
      <c r="D25" s="25"/>
      <c r="E25" s="12"/>
      <c r="F25" s="13"/>
      <c r="G25" s="19">
        <f>G24+G17</f>
        <v>83268.35</v>
      </c>
      <c r="H25" s="13"/>
    </row>
    <row r="26" ht="17.4" spans="1:8">
      <c r="A26" s="5" t="s">
        <v>42</v>
      </c>
      <c r="B26" s="5"/>
      <c r="C26" s="5"/>
      <c r="D26" s="5"/>
      <c r="E26" s="5"/>
      <c r="F26" s="5"/>
      <c r="G26" s="5"/>
      <c r="H26" s="5"/>
    </row>
    <row r="27" ht="17.4" spans="1:8">
      <c r="A27" s="26" t="s">
        <v>2</v>
      </c>
      <c r="B27" s="26" t="s">
        <v>3</v>
      </c>
      <c r="C27" s="26" t="s">
        <v>4</v>
      </c>
      <c r="D27" s="27" t="s">
        <v>5</v>
      </c>
      <c r="E27" s="28" t="s">
        <v>6</v>
      </c>
      <c r="F27" s="26" t="s">
        <v>7</v>
      </c>
      <c r="G27" s="28" t="s">
        <v>8</v>
      </c>
      <c r="H27" s="26" t="s">
        <v>9</v>
      </c>
    </row>
    <row r="28" ht="17.4" spans="1:8">
      <c r="A28" s="29">
        <v>1</v>
      </c>
      <c r="B28" s="29" t="s">
        <v>43</v>
      </c>
      <c r="C28" s="13" t="s">
        <v>44</v>
      </c>
      <c r="D28" s="13" t="s">
        <v>45</v>
      </c>
      <c r="E28" s="30">
        <v>1</v>
      </c>
      <c r="F28" s="13">
        <v>800</v>
      </c>
      <c r="G28" s="12">
        <v>800</v>
      </c>
      <c r="H28" s="13"/>
    </row>
    <row r="29" ht="17.4" spans="1:8">
      <c r="A29" s="8"/>
      <c r="B29" s="8"/>
      <c r="C29" s="10" t="s">
        <v>15</v>
      </c>
      <c r="D29" s="13" t="s">
        <v>46</v>
      </c>
      <c r="E29" s="12">
        <v>5.07</v>
      </c>
      <c r="F29" s="13">
        <v>340</v>
      </c>
      <c r="G29" s="12">
        <f t="shared" ref="G29:G33" si="2">F29*E29</f>
        <v>1723.8</v>
      </c>
      <c r="H29" s="13"/>
    </row>
    <row r="30" ht="17.4" spans="1:8">
      <c r="A30" s="8"/>
      <c r="B30" s="8"/>
      <c r="C30" s="14"/>
      <c r="D30" s="13" t="s">
        <v>47</v>
      </c>
      <c r="E30" s="12">
        <v>1.6</v>
      </c>
      <c r="F30" s="13">
        <v>340</v>
      </c>
      <c r="G30" s="12">
        <f t="shared" si="2"/>
        <v>544</v>
      </c>
      <c r="H30" s="13"/>
    </row>
    <row r="31" ht="17.4" spans="1:8">
      <c r="A31" s="8"/>
      <c r="B31" s="8"/>
      <c r="C31" s="10" t="s">
        <v>48</v>
      </c>
      <c r="D31" s="13" t="s">
        <v>49</v>
      </c>
      <c r="E31" s="12">
        <v>0.2</v>
      </c>
      <c r="F31" s="13">
        <v>340</v>
      </c>
      <c r="G31" s="12">
        <f t="shared" si="2"/>
        <v>68</v>
      </c>
      <c r="H31" s="13"/>
    </row>
    <row r="32" ht="17.4" spans="1:8">
      <c r="A32" s="8"/>
      <c r="B32" s="8"/>
      <c r="C32" s="16"/>
      <c r="D32" s="13" t="s">
        <v>49</v>
      </c>
      <c r="E32" s="12">
        <v>0.2</v>
      </c>
      <c r="F32" s="13">
        <v>340</v>
      </c>
      <c r="G32" s="12">
        <f t="shared" si="2"/>
        <v>68</v>
      </c>
      <c r="H32" s="13"/>
    </row>
    <row r="33" ht="17.4" spans="1:8">
      <c r="A33" s="8"/>
      <c r="B33" s="8"/>
      <c r="C33" s="14"/>
      <c r="D33" s="13" t="s">
        <v>49</v>
      </c>
      <c r="E33" s="12">
        <v>0.2</v>
      </c>
      <c r="F33" s="13">
        <v>340</v>
      </c>
      <c r="G33" s="12">
        <f t="shared" si="2"/>
        <v>68</v>
      </c>
      <c r="H33" s="13"/>
    </row>
    <row r="34" ht="17.4" spans="1:8">
      <c r="A34" s="8"/>
      <c r="B34" s="8"/>
      <c r="C34" s="14" t="s">
        <v>50</v>
      </c>
      <c r="D34" s="13"/>
      <c r="E34" s="30">
        <v>1</v>
      </c>
      <c r="F34" s="13">
        <v>1000</v>
      </c>
      <c r="G34" s="12">
        <v>1000</v>
      </c>
      <c r="H34" s="13"/>
    </row>
    <row r="35" ht="17.4" spans="1:8">
      <c r="A35" s="8"/>
      <c r="B35" s="8"/>
      <c r="C35" s="13" t="s">
        <v>51</v>
      </c>
      <c r="D35" s="13"/>
      <c r="E35" s="12">
        <v>6.96</v>
      </c>
      <c r="F35" s="13">
        <v>750</v>
      </c>
      <c r="G35" s="12">
        <f t="shared" ref="G35:G39" si="3">F35*E35</f>
        <v>5220</v>
      </c>
      <c r="H35" s="13"/>
    </row>
    <row r="36" ht="17.4" spans="1:8">
      <c r="A36" s="8"/>
      <c r="B36" s="8"/>
      <c r="C36" s="31" t="s">
        <v>30</v>
      </c>
      <c r="D36" s="25"/>
      <c r="E36" s="12"/>
      <c r="F36" s="13"/>
      <c r="G36" s="19">
        <f>SUM(G28:G35)</f>
        <v>9491.8</v>
      </c>
      <c r="H36" s="13"/>
    </row>
    <row r="37" ht="17.4" spans="1:8">
      <c r="A37" s="29">
        <v>2</v>
      </c>
      <c r="B37" s="29" t="s">
        <v>52</v>
      </c>
      <c r="C37" s="13" t="s">
        <v>15</v>
      </c>
      <c r="D37" s="13" t="s">
        <v>53</v>
      </c>
      <c r="E37" s="12">
        <v>0.12</v>
      </c>
      <c r="F37" s="13">
        <v>340</v>
      </c>
      <c r="G37" s="12">
        <f t="shared" si="3"/>
        <v>40.8</v>
      </c>
      <c r="H37" s="13"/>
    </row>
    <row r="38" ht="17.4" spans="1:8">
      <c r="A38" s="8"/>
      <c r="B38" s="8"/>
      <c r="C38" s="13" t="s">
        <v>54</v>
      </c>
      <c r="D38" s="13"/>
      <c r="E38" s="30">
        <v>1</v>
      </c>
      <c r="F38" s="13">
        <v>400</v>
      </c>
      <c r="G38" s="12">
        <f t="shared" si="3"/>
        <v>400</v>
      </c>
      <c r="H38" s="13"/>
    </row>
    <row r="39" ht="17.4" spans="1:8">
      <c r="A39" s="8"/>
      <c r="B39" s="8"/>
      <c r="C39" s="10" t="s">
        <v>55</v>
      </c>
      <c r="D39" s="13" t="s">
        <v>56</v>
      </c>
      <c r="E39" s="12">
        <v>1.43</v>
      </c>
      <c r="F39" s="13">
        <v>340</v>
      </c>
      <c r="G39" s="12">
        <f t="shared" si="3"/>
        <v>486.2</v>
      </c>
      <c r="H39" s="13"/>
    </row>
    <row r="40" ht="17.4" spans="1:8">
      <c r="A40" s="8"/>
      <c r="B40" s="8"/>
      <c r="C40" s="14"/>
      <c r="D40" s="13" t="s">
        <v>56</v>
      </c>
      <c r="E40" s="12">
        <v>1.43</v>
      </c>
      <c r="F40" s="13">
        <v>340</v>
      </c>
      <c r="G40" s="12">
        <v>486.2</v>
      </c>
      <c r="H40" s="13"/>
    </row>
    <row r="41" ht="17.4" spans="1:8">
      <c r="A41" s="8"/>
      <c r="B41" s="8"/>
      <c r="C41" s="32" t="s">
        <v>57</v>
      </c>
      <c r="D41" s="32"/>
      <c r="E41" s="33">
        <v>53.71</v>
      </c>
      <c r="F41" s="32">
        <v>560</v>
      </c>
      <c r="G41" s="33">
        <f t="shared" ref="G41:G45" si="4">F41*E41</f>
        <v>30077.6</v>
      </c>
      <c r="H41" s="32"/>
    </row>
    <row r="42" ht="17.4" spans="1:8">
      <c r="A42" s="8"/>
      <c r="B42" s="8"/>
      <c r="C42" s="34" t="s">
        <v>58</v>
      </c>
      <c r="D42" s="34"/>
      <c r="E42" s="35">
        <v>72.19</v>
      </c>
      <c r="F42" s="34">
        <v>160</v>
      </c>
      <c r="G42" s="35">
        <f t="shared" si="4"/>
        <v>11550.4</v>
      </c>
      <c r="H42" s="32"/>
    </row>
    <row r="43" ht="17.4" spans="1:8">
      <c r="A43" s="8"/>
      <c r="B43" s="8"/>
      <c r="C43" s="13" t="s">
        <v>40</v>
      </c>
      <c r="D43" s="11"/>
      <c r="E43" s="12"/>
      <c r="F43" s="13"/>
      <c r="G43" s="12">
        <v>4573</v>
      </c>
      <c r="H43" s="13"/>
    </row>
    <row r="44" ht="17.4" spans="1:8">
      <c r="A44" s="8"/>
      <c r="B44" s="8"/>
      <c r="C44" s="31" t="s">
        <v>30</v>
      </c>
      <c r="D44" s="25"/>
      <c r="E44" s="12"/>
      <c r="F44" s="13"/>
      <c r="G44" s="19">
        <f>SUM(G37:G43)</f>
        <v>47614.2</v>
      </c>
      <c r="H44" s="13"/>
    </row>
    <row r="45" ht="17.4" spans="1:8">
      <c r="A45" s="29">
        <v>3</v>
      </c>
      <c r="B45" s="29" t="s">
        <v>59</v>
      </c>
      <c r="C45" s="34" t="s">
        <v>58</v>
      </c>
      <c r="D45" s="34"/>
      <c r="E45" s="35">
        <v>73.8</v>
      </c>
      <c r="F45" s="34">
        <v>160</v>
      </c>
      <c r="G45" s="35">
        <f t="shared" si="4"/>
        <v>11808</v>
      </c>
      <c r="H45" s="13"/>
    </row>
    <row r="46" ht="17.4" spans="1:8">
      <c r="A46" s="8"/>
      <c r="B46" s="8"/>
      <c r="C46" s="36" t="s">
        <v>30</v>
      </c>
      <c r="D46" s="25"/>
      <c r="E46" s="12"/>
      <c r="F46" s="13"/>
      <c r="G46" s="19">
        <f>SUM(G45:G45)</f>
        <v>11808</v>
      </c>
      <c r="H46" s="13"/>
    </row>
    <row r="47" ht="17.4" spans="1:8">
      <c r="A47" s="37" t="s">
        <v>41</v>
      </c>
      <c r="B47" s="38"/>
      <c r="C47" s="39"/>
      <c r="D47" s="40"/>
      <c r="E47" s="41"/>
      <c r="F47" s="42"/>
      <c r="G47" s="7">
        <f>G46+G44+G36</f>
        <v>68914</v>
      </c>
      <c r="H47" s="42"/>
    </row>
    <row r="48" ht="17.4" spans="1:8">
      <c r="A48" s="5" t="s">
        <v>60</v>
      </c>
      <c r="B48" s="5"/>
      <c r="C48" s="5"/>
      <c r="D48" s="43"/>
      <c r="E48" s="43"/>
      <c r="F48" s="43"/>
      <c r="G48" s="5">
        <f>G47+G25</f>
        <v>152182.35</v>
      </c>
      <c r="H48" s="42"/>
    </row>
    <row r="49" ht="20.4" spans="1:8">
      <c r="A49" s="1" t="s">
        <v>61</v>
      </c>
      <c r="B49" s="1"/>
      <c r="C49" s="1"/>
      <c r="D49" s="1"/>
      <c r="E49" s="1"/>
      <c r="F49" s="1"/>
      <c r="G49" s="1"/>
      <c r="H49" s="1"/>
    </row>
    <row r="50" ht="17.4" spans="1:8">
      <c r="A50" s="5" t="s">
        <v>2</v>
      </c>
      <c r="B50" s="5" t="s">
        <v>3</v>
      </c>
      <c r="C50" s="5" t="s">
        <v>4</v>
      </c>
      <c r="D50" s="6" t="s">
        <v>5</v>
      </c>
      <c r="E50" s="7" t="s">
        <v>6</v>
      </c>
      <c r="F50" s="5" t="s">
        <v>7</v>
      </c>
      <c r="G50" s="7" t="s">
        <v>8</v>
      </c>
      <c r="H50" s="5" t="s">
        <v>9</v>
      </c>
    </row>
    <row r="51" ht="17.4" spans="1:8">
      <c r="A51" s="23">
        <v>1</v>
      </c>
      <c r="B51" s="21" t="s">
        <v>62</v>
      </c>
      <c r="C51" s="13" t="s">
        <v>54</v>
      </c>
      <c r="D51" s="13"/>
      <c r="E51" s="30">
        <v>1</v>
      </c>
      <c r="F51" s="13">
        <v>400</v>
      </c>
      <c r="G51" s="12">
        <f t="shared" ref="G51:G88" si="5">F51*E51</f>
        <v>400</v>
      </c>
      <c r="H51" s="13"/>
    </row>
    <row r="52" ht="17.4" spans="1:8">
      <c r="A52" s="9"/>
      <c r="B52" s="22"/>
      <c r="C52" s="10" t="s">
        <v>63</v>
      </c>
      <c r="D52" s="13" t="s">
        <v>64</v>
      </c>
      <c r="E52" s="12">
        <v>31.82</v>
      </c>
      <c r="F52" s="13">
        <v>120</v>
      </c>
      <c r="G52" s="12">
        <f t="shared" si="5"/>
        <v>3818.4</v>
      </c>
      <c r="H52" s="13"/>
    </row>
    <row r="53" ht="17.4" spans="1:8">
      <c r="A53" s="9"/>
      <c r="B53" s="22"/>
      <c r="C53" s="16"/>
      <c r="D53" s="13" t="s">
        <v>65</v>
      </c>
      <c r="E53" s="12">
        <v>156.8</v>
      </c>
      <c r="F53" s="13">
        <v>120</v>
      </c>
      <c r="G53" s="12">
        <f t="shared" si="5"/>
        <v>18816</v>
      </c>
      <c r="H53" s="13"/>
    </row>
    <row r="54" ht="17.4" spans="1:8">
      <c r="A54" s="9"/>
      <c r="B54" s="22"/>
      <c r="C54" s="16"/>
      <c r="D54" s="13" t="s">
        <v>66</v>
      </c>
      <c r="E54" s="12">
        <v>142.68</v>
      </c>
      <c r="F54" s="13">
        <v>120</v>
      </c>
      <c r="G54" s="12">
        <f t="shared" si="5"/>
        <v>17121.6</v>
      </c>
      <c r="H54" s="13"/>
    </row>
    <row r="55" ht="17.4" spans="1:8">
      <c r="A55" s="9"/>
      <c r="B55" s="22"/>
      <c r="C55" s="16"/>
      <c r="D55" s="13" t="s">
        <v>67</v>
      </c>
      <c r="E55" s="12">
        <v>9.42</v>
      </c>
      <c r="F55" s="13">
        <v>120</v>
      </c>
      <c r="G55" s="12">
        <f t="shared" si="5"/>
        <v>1130.4</v>
      </c>
      <c r="H55" s="13"/>
    </row>
    <row r="56" ht="17.4" spans="1:8">
      <c r="A56" s="9"/>
      <c r="B56" s="22"/>
      <c r="C56" s="14"/>
      <c r="D56" s="13" t="s">
        <v>68</v>
      </c>
      <c r="E56" s="12">
        <v>46.2</v>
      </c>
      <c r="F56" s="13">
        <v>120</v>
      </c>
      <c r="G56" s="12">
        <f t="shared" si="5"/>
        <v>5544</v>
      </c>
      <c r="H56" s="13"/>
    </row>
    <row r="57" ht="17.4" spans="1:8">
      <c r="A57" s="9"/>
      <c r="B57" s="22"/>
      <c r="C57" s="10" t="s">
        <v>11</v>
      </c>
      <c r="D57" s="13" t="s">
        <v>69</v>
      </c>
      <c r="E57" s="12">
        <v>11.73</v>
      </c>
      <c r="F57" s="13">
        <v>65</v>
      </c>
      <c r="G57" s="12">
        <f t="shared" si="5"/>
        <v>762.45</v>
      </c>
      <c r="H57" s="13" t="s">
        <v>70</v>
      </c>
    </row>
    <row r="58" ht="17.4" spans="1:8">
      <c r="A58" s="9"/>
      <c r="B58" s="22"/>
      <c r="C58" s="16"/>
      <c r="D58" s="13" t="s">
        <v>71</v>
      </c>
      <c r="E58" s="12">
        <v>154.64</v>
      </c>
      <c r="F58" s="13">
        <v>65</v>
      </c>
      <c r="G58" s="12">
        <f t="shared" si="5"/>
        <v>10051.6</v>
      </c>
      <c r="H58" s="13"/>
    </row>
    <row r="59" ht="17.4" spans="1:8">
      <c r="A59" s="9"/>
      <c r="B59" s="22"/>
      <c r="C59" s="16"/>
      <c r="D59" s="13" t="s">
        <v>72</v>
      </c>
      <c r="E59" s="12">
        <v>346.54</v>
      </c>
      <c r="F59" s="13">
        <v>65</v>
      </c>
      <c r="G59" s="12">
        <f t="shared" si="5"/>
        <v>22525.1</v>
      </c>
      <c r="H59" s="13"/>
    </row>
    <row r="60" ht="17.4" spans="1:8">
      <c r="A60" s="9"/>
      <c r="B60" s="22"/>
      <c r="C60" s="16"/>
      <c r="D60" s="13" t="s">
        <v>73</v>
      </c>
      <c r="E60" s="12">
        <v>102.6</v>
      </c>
      <c r="F60" s="13">
        <v>65</v>
      </c>
      <c r="G60" s="12">
        <f t="shared" si="5"/>
        <v>6669</v>
      </c>
      <c r="H60" s="13"/>
    </row>
    <row r="61" ht="17.4" spans="1:8">
      <c r="A61" s="9"/>
      <c r="B61" s="22"/>
      <c r="C61" s="16"/>
      <c r="D61" s="13" t="s">
        <v>74</v>
      </c>
      <c r="E61" s="12">
        <v>337.48</v>
      </c>
      <c r="F61" s="13">
        <v>65</v>
      </c>
      <c r="G61" s="12">
        <f t="shared" si="5"/>
        <v>21936.2</v>
      </c>
      <c r="H61" s="13"/>
    </row>
    <row r="62" ht="17.4" spans="1:8">
      <c r="A62" s="9"/>
      <c r="B62" s="22"/>
      <c r="C62" s="16"/>
      <c r="D62" s="13" t="s">
        <v>75</v>
      </c>
      <c r="E62" s="12">
        <v>34.2</v>
      </c>
      <c r="F62" s="13">
        <v>65</v>
      </c>
      <c r="G62" s="12">
        <f t="shared" si="5"/>
        <v>2223</v>
      </c>
      <c r="H62" s="13"/>
    </row>
    <row r="63" ht="17.4" spans="1:8">
      <c r="A63" s="9"/>
      <c r="B63" s="22"/>
      <c r="C63" s="16"/>
      <c r="D63" s="13" t="s">
        <v>66</v>
      </c>
      <c r="E63" s="12">
        <v>142.68</v>
      </c>
      <c r="F63" s="13">
        <v>65</v>
      </c>
      <c r="G63" s="12">
        <f t="shared" si="5"/>
        <v>9274.2</v>
      </c>
      <c r="H63" s="13"/>
    </row>
    <row r="64" ht="17.4" spans="1:8">
      <c r="A64" s="9"/>
      <c r="B64" s="22"/>
      <c r="C64" s="16"/>
      <c r="D64" s="13" t="s">
        <v>76</v>
      </c>
      <c r="E64" s="12">
        <v>19.3</v>
      </c>
      <c r="F64" s="13">
        <v>65</v>
      </c>
      <c r="G64" s="12">
        <f t="shared" si="5"/>
        <v>1254.5</v>
      </c>
      <c r="H64" s="13"/>
    </row>
    <row r="65" ht="17.4" spans="1:8">
      <c r="A65" s="9"/>
      <c r="B65" s="22"/>
      <c r="C65" s="16"/>
      <c r="D65" s="13" t="s">
        <v>77</v>
      </c>
      <c r="E65" s="12">
        <v>35.28</v>
      </c>
      <c r="F65" s="13">
        <v>65</v>
      </c>
      <c r="G65" s="12">
        <f t="shared" si="5"/>
        <v>2293.2</v>
      </c>
      <c r="H65" s="13"/>
    </row>
    <row r="66" ht="17.4" spans="1:8">
      <c r="A66" s="9"/>
      <c r="B66" s="22"/>
      <c r="C66" s="16"/>
      <c r="D66" s="13" t="s">
        <v>78</v>
      </c>
      <c r="E66" s="12">
        <v>69.61</v>
      </c>
      <c r="F66" s="13">
        <v>65</v>
      </c>
      <c r="G66" s="12">
        <f t="shared" si="5"/>
        <v>4524.65</v>
      </c>
      <c r="H66" s="13"/>
    </row>
    <row r="67" ht="17.4" spans="1:8">
      <c r="A67" s="9"/>
      <c r="B67" s="22"/>
      <c r="C67" s="16"/>
      <c r="D67" s="13" t="s">
        <v>79</v>
      </c>
      <c r="E67" s="12">
        <v>234</v>
      </c>
      <c r="F67" s="13">
        <v>65</v>
      </c>
      <c r="G67" s="12">
        <f t="shared" si="5"/>
        <v>15210</v>
      </c>
      <c r="H67" s="13"/>
    </row>
    <row r="68" ht="17.4" spans="1:8">
      <c r="A68" s="9"/>
      <c r="B68" s="22"/>
      <c r="C68" s="16"/>
      <c r="D68" s="13" t="s">
        <v>80</v>
      </c>
      <c r="E68" s="12">
        <v>49.5</v>
      </c>
      <c r="F68" s="13">
        <v>65</v>
      </c>
      <c r="G68" s="12">
        <f t="shared" si="5"/>
        <v>3217.5</v>
      </c>
      <c r="H68" s="13"/>
    </row>
    <row r="69" ht="17.4" spans="1:8">
      <c r="A69" s="9"/>
      <c r="B69" s="22"/>
      <c r="C69" s="13" t="s">
        <v>81</v>
      </c>
      <c r="D69" s="13" t="s">
        <v>82</v>
      </c>
      <c r="E69" s="12">
        <v>5.39</v>
      </c>
      <c r="F69" s="13">
        <v>80</v>
      </c>
      <c r="G69" s="12">
        <f t="shared" si="5"/>
        <v>431.2</v>
      </c>
      <c r="H69" s="13"/>
    </row>
    <row r="70" ht="17.4" spans="1:8">
      <c r="A70" s="9"/>
      <c r="B70" s="22"/>
      <c r="C70" s="10" t="s">
        <v>15</v>
      </c>
      <c r="D70" s="13" t="s">
        <v>83</v>
      </c>
      <c r="E70" s="12">
        <v>5.38</v>
      </c>
      <c r="F70" s="13">
        <v>340</v>
      </c>
      <c r="G70" s="12">
        <f t="shared" si="5"/>
        <v>1829.2</v>
      </c>
      <c r="H70" s="13"/>
    </row>
    <row r="71" ht="17.4" spans="1:8">
      <c r="A71" s="9"/>
      <c r="B71" s="22"/>
      <c r="C71" s="16"/>
      <c r="D71" s="13" t="s">
        <v>84</v>
      </c>
      <c r="E71" s="12">
        <v>0.31</v>
      </c>
      <c r="F71" s="13">
        <v>340</v>
      </c>
      <c r="G71" s="12">
        <f t="shared" si="5"/>
        <v>105.4</v>
      </c>
      <c r="H71" s="13"/>
    </row>
    <row r="72" ht="17.4" spans="1:8">
      <c r="A72" s="9"/>
      <c r="B72" s="22"/>
      <c r="C72" s="16"/>
      <c r="D72" s="13" t="s">
        <v>84</v>
      </c>
      <c r="E72" s="12">
        <v>0.31</v>
      </c>
      <c r="F72" s="13">
        <v>340</v>
      </c>
      <c r="G72" s="12">
        <f t="shared" si="5"/>
        <v>105.4</v>
      </c>
      <c r="H72" s="13"/>
    </row>
    <row r="73" ht="17.4" spans="1:8">
      <c r="A73" s="9"/>
      <c r="B73" s="22"/>
      <c r="C73" s="16"/>
      <c r="D73" s="13" t="s">
        <v>84</v>
      </c>
      <c r="E73" s="12">
        <v>0.31</v>
      </c>
      <c r="F73" s="13">
        <v>340</v>
      </c>
      <c r="G73" s="12">
        <f t="shared" si="5"/>
        <v>105.4</v>
      </c>
      <c r="H73" s="13"/>
    </row>
    <row r="74" ht="17.4" spans="1:8">
      <c r="A74" s="9"/>
      <c r="B74" s="22"/>
      <c r="C74" s="16"/>
      <c r="D74" s="13" t="s">
        <v>84</v>
      </c>
      <c r="E74" s="12">
        <v>0.31</v>
      </c>
      <c r="F74" s="13">
        <v>340</v>
      </c>
      <c r="G74" s="12">
        <f t="shared" si="5"/>
        <v>105.4</v>
      </c>
      <c r="H74" s="13"/>
    </row>
    <row r="75" ht="17.4" spans="1:8">
      <c r="A75" s="9"/>
      <c r="B75" s="22"/>
      <c r="C75" s="16"/>
      <c r="D75" s="13" t="s">
        <v>84</v>
      </c>
      <c r="E75" s="12">
        <v>0.31</v>
      </c>
      <c r="F75" s="13">
        <v>340</v>
      </c>
      <c r="G75" s="12">
        <f t="shared" si="5"/>
        <v>105.4</v>
      </c>
      <c r="H75" s="13"/>
    </row>
    <row r="76" ht="17.4" spans="1:8">
      <c r="A76" s="9"/>
      <c r="B76" s="22"/>
      <c r="C76" s="16"/>
      <c r="D76" s="13" t="s">
        <v>84</v>
      </c>
      <c r="E76" s="12">
        <v>0.31</v>
      </c>
      <c r="F76" s="13">
        <v>340</v>
      </c>
      <c r="G76" s="12">
        <f t="shared" si="5"/>
        <v>105.4</v>
      </c>
      <c r="H76" s="13"/>
    </row>
    <row r="77" ht="17.4" spans="1:8">
      <c r="A77" s="9"/>
      <c r="B77" s="22"/>
      <c r="C77" s="14"/>
      <c r="D77" s="13" t="s">
        <v>85</v>
      </c>
      <c r="E77" s="12">
        <v>2.81</v>
      </c>
      <c r="F77" s="13">
        <v>340</v>
      </c>
      <c r="G77" s="12">
        <f t="shared" si="5"/>
        <v>955.4</v>
      </c>
      <c r="H77" s="13"/>
    </row>
    <row r="78" ht="17.4" spans="1:8">
      <c r="A78" s="9"/>
      <c r="B78" s="22"/>
      <c r="C78" s="10" t="s">
        <v>86</v>
      </c>
      <c r="D78" s="13" t="s">
        <v>87</v>
      </c>
      <c r="E78" s="12">
        <v>2.7</v>
      </c>
      <c r="F78" s="13">
        <v>100</v>
      </c>
      <c r="G78" s="12">
        <f t="shared" si="5"/>
        <v>270</v>
      </c>
      <c r="H78" s="13"/>
    </row>
    <row r="79" ht="17.4" spans="1:8">
      <c r="A79" s="9"/>
      <c r="B79" s="22"/>
      <c r="C79" s="16"/>
      <c r="D79" s="13" t="s">
        <v>87</v>
      </c>
      <c r="E79" s="12">
        <v>2.7</v>
      </c>
      <c r="F79" s="13">
        <v>100</v>
      </c>
      <c r="G79" s="12">
        <f t="shared" si="5"/>
        <v>270</v>
      </c>
      <c r="H79" s="13"/>
    </row>
    <row r="80" ht="17.4" spans="1:8">
      <c r="A80" s="9"/>
      <c r="B80" s="22"/>
      <c r="C80" s="14"/>
      <c r="D80" s="13" t="s">
        <v>88</v>
      </c>
      <c r="E80" s="12">
        <v>1</v>
      </c>
      <c r="F80" s="13">
        <v>100</v>
      </c>
      <c r="G80" s="12">
        <f t="shared" si="5"/>
        <v>100</v>
      </c>
      <c r="H80" s="13"/>
    </row>
    <row r="81" ht="17.4" spans="1:8">
      <c r="A81" s="9"/>
      <c r="B81" s="22"/>
      <c r="C81" s="16" t="s">
        <v>37</v>
      </c>
      <c r="D81" s="13" t="s">
        <v>89</v>
      </c>
      <c r="E81" s="12">
        <v>8.7</v>
      </c>
      <c r="F81" s="13">
        <v>120</v>
      </c>
      <c r="G81" s="12">
        <f t="shared" si="5"/>
        <v>1044</v>
      </c>
      <c r="H81" s="13"/>
    </row>
    <row r="82" ht="17.4" spans="1:8">
      <c r="A82" s="9"/>
      <c r="B82" s="22"/>
      <c r="C82" s="16"/>
      <c r="D82" s="13" t="s">
        <v>90</v>
      </c>
      <c r="E82" s="12">
        <v>2.38</v>
      </c>
      <c r="F82" s="13">
        <v>120</v>
      </c>
      <c r="G82" s="12">
        <f t="shared" si="5"/>
        <v>285.6</v>
      </c>
      <c r="H82" s="13"/>
    </row>
    <row r="83" ht="17.4" spans="1:8">
      <c r="A83" s="9"/>
      <c r="B83" s="22"/>
      <c r="C83" s="14"/>
      <c r="D83" s="13" t="s">
        <v>91</v>
      </c>
      <c r="E83" s="12">
        <v>0.72</v>
      </c>
      <c r="F83" s="13">
        <v>120</v>
      </c>
      <c r="G83" s="12">
        <f t="shared" si="5"/>
        <v>86.4</v>
      </c>
      <c r="H83" s="13"/>
    </row>
    <row r="84" ht="17.4" spans="1:8">
      <c r="A84" s="9"/>
      <c r="B84" s="22"/>
      <c r="C84" s="13" t="s">
        <v>92</v>
      </c>
      <c r="D84" s="13" t="s">
        <v>93</v>
      </c>
      <c r="E84" s="12">
        <v>29.88</v>
      </c>
      <c r="F84" s="13">
        <v>100</v>
      </c>
      <c r="G84" s="12">
        <f t="shared" si="5"/>
        <v>2988</v>
      </c>
      <c r="H84" s="13"/>
    </row>
    <row r="85" ht="17.4" spans="1:8">
      <c r="A85" s="9"/>
      <c r="B85" s="22"/>
      <c r="C85" s="13" t="s">
        <v>94</v>
      </c>
      <c r="D85" s="13"/>
      <c r="E85" s="12">
        <v>150.96</v>
      </c>
      <c r="F85" s="13">
        <v>240</v>
      </c>
      <c r="G85" s="12">
        <f t="shared" si="5"/>
        <v>36230.4</v>
      </c>
      <c r="H85" s="13"/>
    </row>
    <row r="86" ht="17.4" spans="1:8">
      <c r="A86" s="9"/>
      <c r="B86" s="22"/>
      <c r="C86" s="13" t="s">
        <v>95</v>
      </c>
      <c r="D86" s="13"/>
      <c r="E86" s="12">
        <v>46.44</v>
      </c>
      <c r="F86" s="13">
        <v>240</v>
      </c>
      <c r="G86" s="12">
        <f t="shared" si="5"/>
        <v>11145.6</v>
      </c>
      <c r="H86" s="13"/>
    </row>
    <row r="87" ht="17.4" spans="1:8">
      <c r="A87" s="9"/>
      <c r="B87" s="22"/>
      <c r="C87" s="13" t="s">
        <v>96</v>
      </c>
      <c r="D87" s="13"/>
      <c r="E87" s="30">
        <v>1</v>
      </c>
      <c r="F87" s="13">
        <v>4000</v>
      </c>
      <c r="G87" s="12">
        <f t="shared" si="5"/>
        <v>4000</v>
      </c>
      <c r="H87" s="13"/>
    </row>
    <row r="88" ht="17.4" spans="1:8">
      <c r="A88" s="9"/>
      <c r="B88" s="22"/>
      <c r="C88" s="13" t="s">
        <v>97</v>
      </c>
      <c r="D88" s="13" t="s">
        <v>98</v>
      </c>
      <c r="E88" s="12">
        <v>2.31</v>
      </c>
      <c r="F88" s="13">
        <v>200</v>
      </c>
      <c r="G88" s="12">
        <f t="shared" si="5"/>
        <v>462</v>
      </c>
      <c r="H88" s="13"/>
    </row>
    <row r="89" ht="34.8" spans="1:8">
      <c r="A89" s="9"/>
      <c r="B89" s="22"/>
      <c r="C89" s="44" t="s">
        <v>99</v>
      </c>
      <c r="D89" s="11"/>
      <c r="E89" s="12"/>
      <c r="F89" s="13"/>
      <c r="G89" s="12">
        <v>345954</v>
      </c>
      <c r="H89" s="13"/>
    </row>
    <row r="90" ht="17.4" spans="1:8">
      <c r="A90" s="26"/>
      <c r="B90" s="45"/>
      <c r="C90" s="31" t="s">
        <v>30</v>
      </c>
      <c r="D90" s="25"/>
      <c r="E90" s="12"/>
      <c r="F90" s="13"/>
      <c r="G90" s="19">
        <f>SUM(G51:G89)</f>
        <v>553456</v>
      </c>
      <c r="H90" s="13"/>
    </row>
    <row r="91" ht="17.4" spans="1:8">
      <c r="A91" s="20">
        <v>2</v>
      </c>
      <c r="B91" s="46" t="s">
        <v>100</v>
      </c>
      <c r="C91" s="13" t="s">
        <v>23</v>
      </c>
      <c r="D91" s="11" t="s">
        <v>101</v>
      </c>
      <c r="E91" s="12">
        <v>4.26</v>
      </c>
      <c r="F91" s="13">
        <v>180</v>
      </c>
      <c r="G91" s="12">
        <f>F91*E91</f>
        <v>766.8</v>
      </c>
      <c r="H91" s="13"/>
    </row>
    <row r="92" ht="17.4" spans="1:8">
      <c r="A92" s="20"/>
      <c r="B92" s="46"/>
      <c r="C92" s="13"/>
      <c r="D92" s="11" t="s">
        <v>102</v>
      </c>
      <c r="E92" s="12">
        <v>18.39</v>
      </c>
      <c r="F92" s="13">
        <v>180</v>
      </c>
      <c r="G92" s="12">
        <f>F92*E92</f>
        <v>3310.2</v>
      </c>
      <c r="H92" s="13"/>
    </row>
    <row r="93" ht="17.4" spans="1:8">
      <c r="A93" s="20"/>
      <c r="B93" s="46"/>
      <c r="C93" s="36" t="s">
        <v>30</v>
      </c>
      <c r="D93" s="25"/>
      <c r="E93" s="12"/>
      <c r="F93" s="13"/>
      <c r="G93" s="19">
        <f>SUM(G91:G92)</f>
        <v>4077</v>
      </c>
      <c r="H93" s="13"/>
    </row>
    <row r="94" ht="17.4" spans="1:8">
      <c r="A94" s="37" t="s">
        <v>41</v>
      </c>
      <c r="B94" s="38"/>
      <c r="C94" s="39"/>
      <c r="D94" s="40"/>
      <c r="E94" s="41"/>
      <c r="F94" s="42"/>
      <c r="G94" s="7">
        <f>G93+G90</f>
        <v>557533</v>
      </c>
      <c r="H94" s="42"/>
    </row>
    <row r="95" ht="20.4" spans="1:8">
      <c r="A95" s="47" t="s">
        <v>103</v>
      </c>
      <c r="B95" s="47"/>
      <c r="C95" s="47"/>
      <c r="D95" s="47"/>
      <c r="E95" s="47"/>
      <c r="F95" s="47"/>
      <c r="G95" s="47"/>
      <c r="H95" s="47"/>
    </row>
    <row r="96" ht="17.4" spans="1:8">
      <c r="A96" s="48" t="s">
        <v>2</v>
      </c>
      <c r="B96" s="49" t="s">
        <v>3</v>
      </c>
      <c r="C96" s="48" t="s">
        <v>104</v>
      </c>
      <c r="D96" s="48" t="s">
        <v>105</v>
      </c>
      <c r="E96" s="50" t="s">
        <v>6</v>
      </c>
      <c r="F96" s="48" t="s">
        <v>7</v>
      </c>
      <c r="G96" s="50" t="s">
        <v>8</v>
      </c>
      <c r="H96" s="5" t="s">
        <v>9</v>
      </c>
    </row>
    <row r="97" ht="17.4" spans="1:8">
      <c r="A97" s="51">
        <v>1</v>
      </c>
      <c r="B97" s="52" t="s">
        <v>106</v>
      </c>
      <c r="C97" s="53" t="s">
        <v>107</v>
      </c>
      <c r="D97" s="53"/>
      <c r="E97" s="54">
        <v>146.19</v>
      </c>
      <c r="F97" s="53">
        <v>420</v>
      </c>
      <c r="G97" s="55">
        <v>61399.8</v>
      </c>
      <c r="H97" s="34"/>
    </row>
    <row r="98" ht="17.4" spans="1:8">
      <c r="A98" s="51"/>
      <c r="B98" s="56"/>
      <c r="C98" s="53" t="s">
        <v>57</v>
      </c>
      <c r="D98" s="53"/>
      <c r="E98" s="54">
        <v>29.45</v>
      </c>
      <c r="F98" s="53">
        <v>560</v>
      </c>
      <c r="G98" s="55">
        <v>16492</v>
      </c>
      <c r="H98" s="34"/>
    </row>
    <row r="99" ht="17.4" spans="1:8">
      <c r="A99" s="51"/>
      <c r="B99" s="56"/>
      <c r="C99" s="53" t="s">
        <v>40</v>
      </c>
      <c r="D99" s="53"/>
      <c r="E99" s="54"/>
      <c r="F99" s="53"/>
      <c r="G99" s="55">
        <v>3800</v>
      </c>
      <c r="H99" s="34"/>
    </row>
    <row r="100" ht="17.4" spans="1:8">
      <c r="A100" s="51"/>
      <c r="B100" s="56"/>
      <c r="C100" s="53" t="s">
        <v>50</v>
      </c>
      <c r="D100" s="53"/>
      <c r="E100" s="57">
        <v>1</v>
      </c>
      <c r="F100" s="53">
        <v>1000</v>
      </c>
      <c r="G100" s="55">
        <v>1000</v>
      </c>
      <c r="H100" s="34"/>
    </row>
    <row r="101" ht="17.4" spans="1:8">
      <c r="A101" s="51"/>
      <c r="B101" s="56"/>
      <c r="C101" s="53" t="s">
        <v>11</v>
      </c>
      <c r="D101" s="53" t="s">
        <v>108</v>
      </c>
      <c r="E101" s="54">
        <v>6.66</v>
      </c>
      <c r="F101" s="53">
        <v>65</v>
      </c>
      <c r="G101" s="55">
        <v>432.9</v>
      </c>
      <c r="H101" s="34"/>
    </row>
    <row r="102" ht="17.4" spans="1:8">
      <c r="A102" s="51"/>
      <c r="B102" s="56"/>
      <c r="C102" s="53" t="s">
        <v>17</v>
      </c>
      <c r="D102" s="53" t="s">
        <v>109</v>
      </c>
      <c r="E102" s="54">
        <v>12.6</v>
      </c>
      <c r="F102" s="53">
        <v>90</v>
      </c>
      <c r="G102" s="55">
        <v>1134</v>
      </c>
      <c r="H102" s="34"/>
    </row>
    <row r="103" ht="17.4" spans="1:8">
      <c r="A103" s="51"/>
      <c r="B103" s="56"/>
      <c r="C103" s="58" t="s">
        <v>110</v>
      </c>
      <c r="D103" s="53" t="s">
        <v>111</v>
      </c>
      <c r="E103" s="54">
        <v>23.76</v>
      </c>
      <c r="F103" s="53">
        <v>180</v>
      </c>
      <c r="G103" s="55">
        <v>4276.8</v>
      </c>
      <c r="H103" s="34"/>
    </row>
    <row r="104" ht="17.4" spans="1:8">
      <c r="A104" s="51"/>
      <c r="B104" s="56"/>
      <c r="C104" s="58" t="s">
        <v>112</v>
      </c>
      <c r="D104" s="53" t="s">
        <v>113</v>
      </c>
      <c r="E104" s="54">
        <v>40.83</v>
      </c>
      <c r="F104" s="53">
        <v>65</v>
      </c>
      <c r="G104" s="55">
        <v>2653.95</v>
      </c>
      <c r="H104" s="34"/>
    </row>
    <row r="105" ht="17.4" spans="1:8">
      <c r="A105" s="51"/>
      <c r="B105" s="56"/>
      <c r="C105" s="58"/>
      <c r="D105" s="53" t="s">
        <v>114</v>
      </c>
      <c r="E105" s="54">
        <v>15.06</v>
      </c>
      <c r="F105" s="53">
        <v>65</v>
      </c>
      <c r="G105" s="55">
        <v>978.9</v>
      </c>
      <c r="H105" s="34"/>
    </row>
    <row r="106" ht="17.4" spans="1:8">
      <c r="A106" s="51"/>
      <c r="B106" s="56"/>
      <c r="C106" s="58"/>
      <c r="D106" s="54" t="s">
        <v>115</v>
      </c>
      <c r="E106" s="54">
        <v>11.1</v>
      </c>
      <c r="F106" s="53">
        <v>65</v>
      </c>
      <c r="G106" s="55">
        <v>721.5</v>
      </c>
      <c r="H106" s="34"/>
    </row>
    <row r="107" ht="17.4" spans="1:8">
      <c r="A107" s="51"/>
      <c r="B107" s="56"/>
      <c r="C107" s="58"/>
      <c r="D107" s="53" t="s">
        <v>116</v>
      </c>
      <c r="E107" s="54">
        <v>17.2</v>
      </c>
      <c r="F107" s="53">
        <v>65</v>
      </c>
      <c r="G107" s="55">
        <v>1118</v>
      </c>
      <c r="H107" s="34"/>
    </row>
    <row r="108" ht="17.4" spans="1:8">
      <c r="A108" s="51"/>
      <c r="B108" s="56"/>
      <c r="C108" s="53" t="s">
        <v>54</v>
      </c>
      <c r="D108" s="53"/>
      <c r="E108" s="57">
        <v>1</v>
      </c>
      <c r="F108" s="53">
        <v>400</v>
      </c>
      <c r="G108" s="55">
        <v>400</v>
      </c>
      <c r="H108" s="34"/>
    </row>
    <row r="109" ht="17.4" spans="1:8">
      <c r="A109" s="51"/>
      <c r="B109" s="56"/>
      <c r="C109" s="53" t="s">
        <v>117</v>
      </c>
      <c r="D109" s="53"/>
      <c r="E109" s="57">
        <v>1</v>
      </c>
      <c r="F109" s="53">
        <v>1300</v>
      </c>
      <c r="G109" s="55">
        <v>1300</v>
      </c>
      <c r="H109" s="34"/>
    </row>
    <row r="110" ht="17.4" spans="1:8">
      <c r="A110" s="51"/>
      <c r="B110" s="56"/>
      <c r="C110" s="53" t="s">
        <v>118</v>
      </c>
      <c r="D110" s="53"/>
      <c r="E110" s="57">
        <v>1</v>
      </c>
      <c r="F110" s="53">
        <v>2590</v>
      </c>
      <c r="G110" s="55">
        <v>2590</v>
      </c>
      <c r="H110" s="34"/>
    </row>
    <row r="111" ht="17.4" spans="1:8">
      <c r="A111" s="51"/>
      <c r="B111" s="49" t="s">
        <v>30</v>
      </c>
      <c r="C111" s="48"/>
      <c r="D111" s="58"/>
      <c r="E111" s="59"/>
      <c r="F111" s="58"/>
      <c r="G111" s="60">
        <f>SUM(G97:G110)</f>
        <v>98297.85</v>
      </c>
      <c r="H111" s="48"/>
    </row>
    <row r="112" ht="17.4" spans="1:8">
      <c r="A112" s="51">
        <v>2</v>
      </c>
      <c r="B112" s="52" t="s">
        <v>119</v>
      </c>
      <c r="C112" s="61" t="s">
        <v>51</v>
      </c>
      <c r="D112" s="58"/>
      <c r="E112" s="59">
        <v>257.12</v>
      </c>
      <c r="F112" s="58">
        <v>820</v>
      </c>
      <c r="G112" s="62">
        <f t="shared" ref="G112:G137" si="6">E112*F112</f>
        <v>210838.4</v>
      </c>
      <c r="H112" s="48"/>
    </row>
    <row r="113" ht="17.4" spans="1:8">
      <c r="A113" s="51"/>
      <c r="B113" s="56"/>
      <c r="C113" s="61" t="s">
        <v>57</v>
      </c>
      <c r="D113" s="58"/>
      <c r="E113" s="59">
        <v>92.77</v>
      </c>
      <c r="F113" s="58">
        <v>560</v>
      </c>
      <c r="G113" s="62">
        <f t="shared" si="6"/>
        <v>51951.2</v>
      </c>
      <c r="H113" s="48"/>
    </row>
    <row r="114" ht="17.4" spans="1:8">
      <c r="A114" s="51"/>
      <c r="B114" s="56"/>
      <c r="C114" s="58" t="s">
        <v>40</v>
      </c>
      <c r="D114" s="58"/>
      <c r="E114" s="59"/>
      <c r="F114" s="58"/>
      <c r="G114" s="62">
        <v>26023</v>
      </c>
      <c r="H114" s="63"/>
    </row>
    <row r="115" ht="17.4" spans="1:8">
      <c r="A115" s="51"/>
      <c r="B115" s="56"/>
      <c r="C115" s="61" t="s">
        <v>120</v>
      </c>
      <c r="D115" s="58" t="s">
        <v>121</v>
      </c>
      <c r="E115" s="59">
        <v>0.73</v>
      </c>
      <c r="F115" s="58">
        <v>340</v>
      </c>
      <c r="G115" s="62">
        <f t="shared" si="6"/>
        <v>248.2</v>
      </c>
      <c r="H115" s="63"/>
    </row>
    <row r="116" ht="17.4" spans="1:8">
      <c r="A116" s="51"/>
      <c r="B116" s="56"/>
      <c r="C116" s="64"/>
      <c r="D116" s="58" t="s">
        <v>122</v>
      </c>
      <c r="E116" s="59">
        <v>0.32</v>
      </c>
      <c r="F116" s="58">
        <v>340</v>
      </c>
      <c r="G116" s="62">
        <f t="shared" si="6"/>
        <v>108.8</v>
      </c>
      <c r="H116" s="48"/>
    </row>
    <row r="117" ht="17.4" spans="1:8">
      <c r="A117" s="51"/>
      <c r="B117" s="56"/>
      <c r="C117" s="64"/>
      <c r="D117" s="58" t="s">
        <v>123</v>
      </c>
      <c r="E117" s="59">
        <v>0.66</v>
      </c>
      <c r="F117" s="58">
        <v>340</v>
      </c>
      <c r="G117" s="62">
        <f t="shared" si="6"/>
        <v>224.4</v>
      </c>
      <c r="H117" s="48"/>
    </row>
    <row r="118" ht="17.4" spans="1:8">
      <c r="A118" s="51"/>
      <c r="B118" s="56"/>
      <c r="C118" s="64"/>
      <c r="D118" s="58" t="s">
        <v>124</v>
      </c>
      <c r="E118" s="59">
        <v>0.3</v>
      </c>
      <c r="F118" s="58">
        <v>340</v>
      </c>
      <c r="G118" s="62">
        <f t="shared" si="6"/>
        <v>102</v>
      </c>
      <c r="H118" s="48"/>
    </row>
    <row r="119" ht="17.4" spans="1:8">
      <c r="A119" s="51"/>
      <c r="B119" s="56"/>
      <c r="C119" s="53"/>
      <c r="D119" s="58" t="s">
        <v>125</v>
      </c>
      <c r="E119" s="59">
        <v>0.86</v>
      </c>
      <c r="F119" s="58">
        <v>340</v>
      </c>
      <c r="G119" s="62">
        <f t="shared" si="6"/>
        <v>292.4</v>
      </c>
      <c r="H119" s="48"/>
    </row>
    <row r="120" ht="17.4" spans="1:8">
      <c r="A120" s="51"/>
      <c r="B120" s="56"/>
      <c r="C120" s="61" t="s">
        <v>126</v>
      </c>
      <c r="D120" s="58" t="s">
        <v>127</v>
      </c>
      <c r="E120" s="59">
        <v>13.56</v>
      </c>
      <c r="F120" s="58">
        <v>100</v>
      </c>
      <c r="G120" s="62">
        <f t="shared" si="6"/>
        <v>1356</v>
      </c>
      <c r="H120" s="48"/>
    </row>
    <row r="121" ht="17.4" spans="1:8">
      <c r="A121" s="51"/>
      <c r="B121" s="56"/>
      <c r="C121" s="64"/>
      <c r="D121" s="58" t="s">
        <v>128</v>
      </c>
      <c r="E121" s="59">
        <v>3.37</v>
      </c>
      <c r="F121" s="58">
        <v>100</v>
      </c>
      <c r="G121" s="62">
        <f t="shared" si="6"/>
        <v>337</v>
      </c>
      <c r="H121" s="58"/>
    </row>
    <row r="122" ht="17.4" spans="1:8">
      <c r="A122" s="51"/>
      <c r="B122" s="56"/>
      <c r="C122" s="58" t="s">
        <v>86</v>
      </c>
      <c r="D122" s="58" t="s">
        <v>129</v>
      </c>
      <c r="E122" s="59">
        <v>2.7</v>
      </c>
      <c r="F122" s="58">
        <v>100</v>
      </c>
      <c r="G122" s="62">
        <f t="shared" si="6"/>
        <v>270</v>
      </c>
      <c r="H122" s="58"/>
    </row>
    <row r="123" ht="17.4" spans="1:8">
      <c r="A123" s="51"/>
      <c r="B123" s="56"/>
      <c r="C123" s="58"/>
      <c r="D123" s="58" t="s">
        <v>130</v>
      </c>
      <c r="E123" s="59">
        <v>3.24</v>
      </c>
      <c r="F123" s="58">
        <v>100</v>
      </c>
      <c r="G123" s="62">
        <f t="shared" si="6"/>
        <v>324</v>
      </c>
      <c r="H123" s="58"/>
    </row>
    <row r="124" ht="17.4" spans="1:8">
      <c r="A124" s="51"/>
      <c r="B124" s="56"/>
      <c r="C124" s="58"/>
      <c r="D124" s="58" t="s">
        <v>130</v>
      </c>
      <c r="E124" s="59">
        <v>3.24</v>
      </c>
      <c r="F124" s="58">
        <v>100</v>
      </c>
      <c r="G124" s="62">
        <f t="shared" si="6"/>
        <v>324</v>
      </c>
      <c r="H124" s="58"/>
    </row>
    <row r="125" ht="17.4" spans="1:8">
      <c r="A125" s="51"/>
      <c r="B125" s="56"/>
      <c r="C125" s="58"/>
      <c r="D125" s="58" t="s">
        <v>130</v>
      </c>
      <c r="E125" s="59">
        <v>3.24</v>
      </c>
      <c r="F125" s="58">
        <v>100</v>
      </c>
      <c r="G125" s="62">
        <f t="shared" si="6"/>
        <v>324</v>
      </c>
      <c r="H125" s="58"/>
    </row>
    <row r="126" ht="17.4" spans="1:8">
      <c r="A126" s="51"/>
      <c r="B126" s="56"/>
      <c r="C126" s="58" t="s">
        <v>11</v>
      </c>
      <c r="D126" s="58" t="s">
        <v>131</v>
      </c>
      <c r="E126" s="59">
        <v>15.54</v>
      </c>
      <c r="F126" s="58">
        <v>65</v>
      </c>
      <c r="G126" s="62">
        <f t="shared" si="6"/>
        <v>1010.1</v>
      </c>
      <c r="H126" s="58"/>
    </row>
    <row r="127" ht="17.4" spans="1:8">
      <c r="A127" s="51"/>
      <c r="B127" s="56"/>
      <c r="C127" s="58"/>
      <c r="D127" s="58" t="s">
        <v>132</v>
      </c>
      <c r="E127" s="59">
        <v>119.78</v>
      </c>
      <c r="F127" s="58">
        <v>65</v>
      </c>
      <c r="G127" s="62">
        <f t="shared" si="6"/>
        <v>7785.7</v>
      </c>
      <c r="H127" s="58"/>
    </row>
    <row r="128" ht="17.4" spans="1:8">
      <c r="A128" s="51"/>
      <c r="B128" s="56"/>
      <c r="C128" s="58"/>
      <c r="D128" s="58" t="s">
        <v>133</v>
      </c>
      <c r="E128" s="59">
        <v>74.24</v>
      </c>
      <c r="F128" s="58">
        <v>65</v>
      </c>
      <c r="G128" s="62">
        <f t="shared" si="6"/>
        <v>4825.6</v>
      </c>
      <c r="H128" s="58"/>
    </row>
    <row r="129" ht="17.4" spans="1:8">
      <c r="A129" s="51"/>
      <c r="B129" s="56"/>
      <c r="C129" s="58"/>
      <c r="D129" s="58" t="s">
        <v>134</v>
      </c>
      <c r="E129" s="59">
        <v>18.14</v>
      </c>
      <c r="F129" s="58">
        <v>65</v>
      </c>
      <c r="G129" s="62">
        <f t="shared" si="6"/>
        <v>1179.1</v>
      </c>
      <c r="H129" s="58"/>
    </row>
    <row r="130" ht="17.4" spans="1:8">
      <c r="A130" s="51"/>
      <c r="B130" s="56"/>
      <c r="C130" s="58"/>
      <c r="D130" s="58" t="s">
        <v>135</v>
      </c>
      <c r="E130" s="59">
        <v>11.69</v>
      </c>
      <c r="F130" s="58">
        <v>65</v>
      </c>
      <c r="G130" s="62">
        <f t="shared" si="6"/>
        <v>759.85</v>
      </c>
      <c r="H130" s="58"/>
    </row>
    <row r="131" ht="17.4" spans="1:8">
      <c r="A131" s="51"/>
      <c r="B131" s="56"/>
      <c r="C131" s="58" t="s">
        <v>97</v>
      </c>
      <c r="D131" s="58" t="s">
        <v>136</v>
      </c>
      <c r="E131" s="59">
        <v>9.2</v>
      </c>
      <c r="F131" s="58">
        <v>200</v>
      </c>
      <c r="G131" s="62">
        <f t="shared" si="6"/>
        <v>1840</v>
      </c>
      <c r="H131" s="58"/>
    </row>
    <row r="132" ht="17.4" spans="1:8">
      <c r="A132" s="51"/>
      <c r="B132" s="56"/>
      <c r="C132" s="58"/>
      <c r="D132" s="58" t="s">
        <v>137</v>
      </c>
      <c r="E132" s="59">
        <v>1.84</v>
      </c>
      <c r="F132" s="58">
        <v>200</v>
      </c>
      <c r="G132" s="62">
        <f t="shared" si="6"/>
        <v>368</v>
      </c>
      <c r="H132" s="58"/>
    </row>
    <row r="133" ht="17.4" spans="1:8">
      <c r="A133" s="51"/>
      <c r="B133" s="56"/>
      <c r="C133" s="53" t="s">
        <v>138</v>
      </c>
      <c r="D133" s="58" t="s">
        <v>139</v>
      </c>
      <c r="E133" s="59">
        <v>4.01</v>
      </c>
      <c r="F133" s="58">
        <v>180</v>
      </c>
      <c r="G133" s="62">
        <f t="shared" si="6"/>
        <v>721.8</v>
      </c>
      <c r="H133" s="58"/>
    </row>
    <row r="134" ht="17.4" spans="1:8">
      <c r="A134" s="51"/>
      <c r="B134" s="56"/>
      <c r="C134" s="61" t="s">
        <v>110</v>
      </c>
      <c r="D134" s="58" t="s">
        <v>140</v>
      </c>
      <c r="E134" s="59">
        <v>18.31</v>
      </c>
      <c r="F134" s="58">
        <v>180</v>
      </c>
      <c r="G134" s="62">
        <f t="shared" si="6"/>
        <v>3295.8</v>
      </c>
      <c r="H134" s="58"/>
    </row>
    <row r="135" ht="17.4" spans="1:8">
      <c r="A135" s="51"/>
      <c r="B135" s="56"/>
      <c r="C135" s="53"/>
      <c r="D135" s="58" t="s">
        <v>141</v>
      </c>
      <c r="E135" s="59">
        <v>4.81</v>
      </c>
      <c r="F135" s="58">
        <v>180</v>
      </c>
      <c r="G135" s="62">
        <f t="shared" si="6"/>
        <v>865.8</v>
      </c>
      <c r="H135" s="58"/>
    </row>
    <row r="136" ht="17.4" spans="1:8">
      <c r="A136" s="51"/>
      <c r="B136" s="56"/>
      <c r="C136" s="61" t="s">
        <v>15</v>
      </c>
      <c r="D136" s="58" t="s">
        <v>142</v>
      </c>
      <c r="E136" s="59">
        <v>5.53</v>
      </c>
      <c r="F136" s="58">
        <v>340</v>
      </c>
      <c r="G136" s="62">
        <f t="shared" si="6"/>
        <v>1880.2</v>
      </c>
      <c r="H136" s="58"/>
    </row>
    <row r="137" ht="17.4" spans="1:8">
      <c r="A137" s="51"/>
      <c r="B137" s="56"/>
      <c r="C137" s="64"/>
      <c r="D137" s="58" t="s">
        <v>143</v>
      </c>
      <c r="E137" s="59">
        <v>4.57</v>
      </c>
      <c r="F137" s="58">
        <v>340</v>
      </c>
      <c r="G137" s="62">
        <f t="shared" si="6"/>
        <v>1553.8</v>
      </c>
      <c r="H137" s="58"/>
    </row>
    <row r="138" ht="17.4" spans="1:8">
      <c r="A138" s="51"/>
      <c r="B138" s="56"/>
      <c r="C138" s="64"/>
      <c r="D138" s="58" t="s">
        <v>144</v>
      </c>
      <c r="E138" s="59">
        <v>0.29</v>
      </c>
      <c r="F138" s="58">
        <v>340</v>
      </c>
      <c r="G138" s="62">
        <v>98.6</v>
      </c>
      <c r="H138" s="58"/>
    </row>
    <row r="139" ht="17.4" spans="1:8">
      <c r="A139" s="51"/>
      <c r="B139" s="56"/>
      <c r="C139" s="64"/>
      <c r="D139" s="58" t="s">
        <v>145</v>
      </c>
      <c r="E139" s="59">
        <v>1.19</v>
      </c>
      <c r="F139" s="58">
        <v>340</v>
      </c>
      <c r="G139" s="62">
        <f t="shared" ref="G139:G149" si="7">E139*F139</f>
        <v>404.6</v>
      </c>
      <c r="H139" s="58"/>
    </row>
    <row r="140" ht="17.4" spans="1:8">
      <c r="A140" s="51"/>
      <c r="B140" s="56"/>
      <c r="C140" s="58" t="s">
        <v>17</v>
      </c>
      <c r="D140" s="59" t="s">
        <v>146</v>
      </c>
      <c r="E140" s="59">
        <v>24</v>
      </c>
      <c r="F140" s="58">
        <v>90</v>
      </c>
      <c r="G140" s="62">
        <f t="shared" si="7"/>
        <v>2160</v>
      </c>
      <c r="H140" s="58"/>
    </row>
    <row r="141" ht="17.4" spans="1:8">
      <c r="A141" s="51"/>
      <c r="B141" s="56"/>
      <c r="C141" s="61" t="s">
        <v>48</v>
      </c>
      <c r="D141" s="58" t="s">
        <v>147</v>
      </c>
      <c r="E141" s="59">
        <v>0.66</v>
      </c>
      <c r="F141" s="58">
        <v>340</v>
      </c>
      <c r="G141" s="62">
        <f t="shared" si="7"/>
        <v>224.4</v>
      </c>
      <c r="H141" s="58"/>
    </row>
    <row r="142" ht="17.4" spans="1:8">
      <c r="A142" s="51"/>
      <c r="B142" s="56"/>
      <c r="C142" s="53"/>
      <c r="D142" s="58" t="s">
        <v>147</v>
      </c>
      <c r="E142" s="59">
        <v>0.66</v>
      </c>
      <c r="F142" s="58">
        <v>340</v>
      </c>
      <c r="G142" s="62">
        <f t="shared" si="7"/>
        <v>224.4</v>
      </c>
      <c r="H142" s="58"/>
    </row>
    <row r="143" ht="17.4" spans="1:8">
      <c r="A143" s="51"/>
      <c r="B143" s="56"/>
      <c r="C143" s="58" t="s">
        <v>54</v>
      </c>
      <c r="D143" s="58"/>
      <c r="E143" s="51">
        <v>1</v>
      </c>
      <c r="F143" s="58">
        <v>400</v>
      </c>
      <c r="G143" s="62">
        <f t="shared" si="7"/>
        <v>400</v>
      </c>
      <c r="H143" s="58"/>
    </row>
    <row r="144" ht="17.4" spans="1:8">
      <c r="A144" s="51"/>
      <c r="B144" s="56"/>
      <c r="C144" s="58" t="s">
        <v>148</v>
      </c>
      <c r="D144" s="58" t="s">
        <v>149</v>
      </c>
      <c r="E144" s="59">
        <v>3.81</v>
      </c>
      <c r="F144" s="58">
        <v>140</v>
      </c>
      <c r="G144" s="62">
        <f t="shared" si="7"/>
        <v>533.4</v>
      </c>
      <c r="H144" s="58"/>
    </row>
    <row r="145" ht="17.4" spans="1:8">
      <c r="A145" s="51"/>
      <c r="B145" s="56"/>
      <c r="C145" s="61" t="s">
        <v>37</v>
      </c>
      <c r="D145" s="58" t="s">
        <v>150</v>
      </c>
      <c r="E145" s="59">
        <v>1.68</v>
      </c>
      <c r="F145" s="58">
        <v>120</v>
      </c>
      <c r="G145" s="62">
        <f t="shared" si="7"/>
        <v>201.6</v>
      </c>
      <c r="H145" s="58"/>
    </row>
    <row r="146" ht="17.4" spans="1:8">
      <c r="A146" s="51"/>
      <c r="B146" s="56"/>
      <c r="C146" s="53"/>
      <c r="D146" s="58" t="s">
        <v>151</v>
      </c>
      <c r="E146" s="59">
        <v>0.64</v>
      </c>
      <c r="F146" s="58">
        <v>120</v>
      </c>
      <c r="G146" s="62">
        <f t="shared" si="7"/>
        <v>76.8</v>
      </c>
      <c r="H146" s="58"/>
    </row>
    <row r="147" ht="17.4" spans="1:8">
      <c r="A147" s="51"/>
      <c r="B147" s="56"/>
      <c r="C147" s="61" t="s">
        <v>63</v>
      </c>
      <c r="D147" s="58" t="s">
        <v>152</v>
      </c>
      <c r="E147" s="59">
        <v>23.75</v>
      </c>
      <c r="F147" s="58">
        <v>120</v>
      </c>
      <c r="G147" s="62">
        <f t="shared" si="7"/>
        <v>2850</v>
      </c>
      <c r="H147" s="58"/>
    </row>
    <row r="148" ht="17.4" spans="1:8">
      <c r="A148" s="51"/>
      <c r="B148" s="56"/>
      <c r="C148" s="53"/>
      <c r="D148" s="58" t="s">
        <v>153</v>
      </c>
      <c r="E148" s="59">
        <v>40.8</v>
      </c>
      <c r="F148" s="58">
        <v>120</v>
      </c>
      <c r="G148" s="62">
        <f t="shared" si="7"/>
        <v>4896</v>
      </c>
      <c r="H148" s="58"/>
    </row>
    <row r="149" ht="17.4" spans="1:8">
      <c r="A149" s="51"/>
      <c r="B149" s="56"/>
      <c r="C149" s="58" t="s">
        <v>118</v>
      </c>
      <c r="D149" s="58"/>
      <c r="E149" s="51">
        <v>1</v>
      </c>
      <c r="F149" s="58">
        <v>2590</v>
      </c>
      <c r="G149" s="62">
        <f t="shared" si="7"/>
        <v>2590</v>
      </c>
      <c r="H149" s="58"/>
    </row>
    <row r="150" ht="17.4" spans="1:8">
      <c r="A150" s="51"/>
      <c r="B150" s="56"/>
      <c r="C150" s="58" t="s">
        <v>117</v>
      </c>
      <c r="D150" s="58"/>
      <c r="E150" s="51">
        <v>1</v>
      </c>
      <c r="F150" s="58">
        <v>1300</v>
      </c>
      <c r="G150" s="62">
        <v>1300</v>
      </c>
      <c r="H150" s="58"/>
    </row>
    <row r="151" ht="17.4" spans="1:8">
      <c r="A151" s="51"/>
      <c r="B151" s="49" t="s">
        <v>30</v>
      </c>
      <c r="C151" s="48"/>
      <c r="D151" s="58"/>
      <c r="E151" s="59"/>
      <c r="F151" s="58"/>
      <c r="G151" s="60">
        <f>SUM(G112:G150)</f>
        <v>334768.95</v>
      </c>
      <c r="H151" s="34"/>
    </row>
    <row r="152" ht="17.4" spans="1:8">
      <c r="A152" s="51">
        <v>3</v>
      </c>
      <c r="B152" s="52" t="s">
        <v>154</v>
      </c>
      <c r="C152" s="58" t="s">
        <v>51</v>
      </c>
      <c r="D152" s="58"/>
      <c r="E152" s="59">
        <v>253.78</v>
      </c>
      <c r="F152" s="58">
        <v>820</v>
      </c>
      <c r="G152" s="62">
        <f t="shared" ref="G152:G178" si="8">E152*F152</f>
        <v>208099.6</v>
      </c>
      <c r="H152" s="34"/>
    </row>
    <row r="153" ht="17.4" spans="1:8">
      <c r="A153" s="51"/>
      <c r="B153" s="56"/>
      <c r="C153" s="58" t="s">
        <v>40</v>
      </c>
      <c r="D153" s="58"/>
      <c r="E153" s="59"/>
      <c r="F153" s="58"/>
      <c r="G153" s="62">
        <v>51498</v>
      </c>
      <c r="H153" s="34"/>
    </row>
    <row r="154" ht="17.4" spans="1:8">
      <c r="A154" s="51"/>
      <c r="B154" s="56"/>
      <c r="C154" s="58" t="s">
        <v>54</v>
      </c>
      <c r="D154" s="58"/>
      <c r="E154" s="51">
        <v>1</v>
      </c>
      <c r="F154" s="58">
        <v>400</v>
      </c>
      <c r="G154" s="62">
        <f t="shared" si="8"/>
        <v>400</v>
      </c>
      <c r="H154" s="34"/>
    </row>
    <row r="155" ht="17.4" spans="1:8">
      <c r="A155" s="51"/>
      <c r="B155" s="56"/>
      <c r="C155" s="61" t="s">
        <v>155</v>
      </c>
      <c r="D155" s="58" t="s">
        <v>129</v>
      </c>
      <c r="E155" s="59">
        <v>2.7</v>
      </c>
      <c r="F155" s="58">
        <v>100</v>
      </c>
      <c r="G155" s="62">
        <f t="shared" si="8"/>
        <v>270</v>
      </c>
      <c r="H155" s="34" t="s">
        <v>156</v>
      </c>
    </row>
    <row r="156" ht="17.4" spans="1:8">
      <c r="A156" s="51"/>
      <c r="B156" s="56"/>
      <c r="C156" s="64"/>
      <c r="D156" s="58" t="s">
        <v>129</v>
      </c>
      <c r="E156" s="59">
        <v>2.7</v>
      </c>
      <c r="F156" s="58">
        <v>100</v>
      </c>
      <c r="G156" s="62">
        <f t="shared" si="8"/>
        <v>270</v>
      </c>
      <c r="H156" s="34" t="s">
        <v>156</v>
      </c>
    </row>
    <row r="157" ht="17.4" spans="1:8">
      <c r="A157" s="51"/>
      <c r="B157" s="56"/>
      <c r="C157" s="64"/>
      <c r="D157" s="58" t="s">
        <v>129</v>
      </c>
      <c r="E157" s="59">
        <v>2.7</v>
      </c>
      <c r="F157" s="58">
        <v>100</v>
      </c>
      <c r="G157" s="62">
        <f t="shared" si="8"/>
        <v>270</v>
      </c>
      <c r="H157" s="34"/>
    </row>
    <row r="158" ht="17.4" spans="1:8">
      <c r="A158" s="51"/>
      <c r="B158" s="56"/>
      <c r="C158" s="64"/>
      <c r="D158" s="58" t="s">
        <v>157</v>
      </c>
      <c r="E158" s="59">
        <v>0.8</v>
      </c>
      <c r="F158" s="58">
        <v>100</v>
      </c>
      <c r="G158" s="62">
        <f t="shared" si="8"/>
        <v>80</v>
      </c>
      <c r="H158" s="34"/>
    </row>
    <row r="159" ht="17.4" spans="1:8">
      <c r="A159" s="51"/>
      <c r="B159" s="56"/>
      <c r="C159" s="53"/>
      <c r="D159" s="58" t="s">
        <v>157</v>
      </c>
      <c r="E159" s="59">
        <v>0.8</v>
      </c>
      <c r="F159" s="58">
        <v>100</v>
      </c>
      <c r="G159" s="62">
        <f t="shared" si="8"/>
        <v>80</v>
      </c>
      <c r="H159" s="34"/>
    </row>
    <row r="160" ht="17.4" spans="1:8">
      <c r="A160" s="51"/>
      <c r="B160" s="56"/>
      <c r="C160" s="61" t="s">
        <v>11</v>
      </c>
      <c r="D160" s="58" t="s">
        <v>158</v>
      </c>
      <c r="E160" s="59">
        <v>14.85</v>
      </c>
      <c r="F160" s="58">
        <v>65</v>
      </c>
      <c r="G160" s="62">
        <f t="shared" si="8"/>
        <v>965.25</v>
      </c>
      <c r="H160" s="34"/>
    </row>
    <row r="161" ht="17.4" spans="1:8">
      <c r="A161" s="51"/>
      <c r="B161" s="56"/>
      <c r="C161" s="64"/>
      <c r="D161" s="58" t="s">
        <v>159</v>
      </c>
      <c r="E161" s="59">
        <v>72.8</v>
      </c>
      <c r="F161" s="58">
        <v>65</v>
      </c>
      <c r="G161" s="62">
        <f t="shared" si="8"/>
        <v>4732</v>
      </c>
      <c r="H161" s="34"/>
    </row>
    <row r="162" ht="17.4" spans="1:8">
      <c r="A162" s="51"/>
      <c r="B162" s="56"/>
      <c r="C162" s="64"/>
      <c r="D162" s="58" t="s">
        <v>160</v>
      </c>
      <c r="E162" s="59">
        <v>76.54</v>
      </c>
      <c r="F162" s="58">
        <v>65</v>
      </c>
      <c r="G162" s="62">
        <f t="shared" si="8"/>
        <v>4975.1</v>
      </c>
      <c r="H162" s="34"/>
    </row>
    <row r="163" ht="17.4" spans="1:8">
      <c r="A163" s="51"/>
      <c r="B163" s="56"/>
      <c r="C163" s="64"/>
      <c r="D163" s="58" t="s">
        <v>161</v>
      </c>
      <c r="E163" s="59">
        <v>5.27</v>
      </c>
      <c r="F163" s="58">
        <v>65</v>
      </c>
      <c r="G163" s="62">
        <f t="shared" si="8"/>
        <v>342.55</v>
      </c>
      <c r="H163" s="34"/>
    </row>
    <row r="164" ht="17.4" spans="1:8">
      <c r="A164" s="51"/>
      <c r="B164" s="56"/>
      <c r="C164" s="64"/>
      <c r="D164" s="58" t="s">
        <v>162</v>
      </c>
      <c r="E164" s="59">
        <v>17</v>
      </c>
      <c r="F164" s="58">
        <v>65</v>
      </c>
      <c r="G164" s="62">
        <f t="shared" si="8"/>
        <v>1105</v>
      </c>
      <c r="H164" s="34"/>
    </row>
    <row r="165" ht="17.4" spans="1:8">
      <c r="A165" s="51"/>
      <c r="B165" s="56"/>
      <c r="C165" s="64"/>
      <c r="D165" s="58" t="s">
        <v>163</v>
      </c>
      <c r="E165" s="59">
        <v>78.81</v>
      </c>
      <c r="F165" s="58">
        <v>65</v>
      </c>
      <c r="G165" s="62">
        <f t="shared" si="8"/>
        <v>5122.65</v>
      </c>
      <c r="H165" s="34"/>
    </row>
    <row r="166" ht="17.4" spans="1:8">
      <c r="A166" s="51"/>
      <c r="B166" s="56"/>
      <c r="C166" s="64"/>
      <c r="D166" s="58" t="s">
        <v>164</v>
      </c>
      <c r="E166" s="59">
        <v>9.5</v>
      </c>
      <c r="F166" s="58">
        <v>65</v>
      </c>
      <c r="G166" s="62">
        <f t="shared" si="8"/>
        <v>617.5</v>
      </c>
      <c r="H166" s="34"/>
    </row>
    <row r="167" ht="17.4" spans="1:8">
      <c r="A167" s="51"/>
      <c r="B167" s="56"/>
      <c r="C167" s="64"/>
      <c r="D167" s="58" t="s">
        <v>165</v>
      </c>
      <c r="E167" s="59">
        <v>5.21</v>
      </c>
      <c r="F167" s="58">
        <v>65</v>
      </c>
      <c r="G167" s="62">
        <f t="shared" si="8"/>
        <v>338.65</v>
      </c>
      <c r="H167" s="34"/>
    </row>
    <row r="168" ht="17.4" spans="1:8">
      <c r="A168" s="51"/>
      <c r="B168" s="56"/>
      <c r="C168" s="64"/>
      <c r="D168" s="58" t="s">
        <v>166</v>
      </c>
      <c r="E168" s="59">
        <v>33.44</v>
      </c>
      <c r="F168" s="58">
        <v>65</v>
      </c>
      <c r="G168" s="62">
        <f t="shared" si="8"/>
        <v>2173.6</v>
      </c>
      <c r="H168" s="34"/>
    </row>
    <row r="169" ht="17.4" spans="1:8">
      <c r="A169" s="51"/>
      <c r="B169" s="56"/>
      <c r="C169" s="64"/>
      <c r="D169" s="58" t="s">
        <v>167</v>
      </c>
      <c r="E169" s="59">
        <v>9.3</v>
      </c>
      <c r="F169" s="58">
        <v>65</v>
      </c>
      <c r="G169" s="62">
        <f t="shared" si="8"/>
        <v>604.5</v>
      </c>
      <c r="H169" s="34"/>
    </row>
    <row r="170" ht="17.4" spans="1:8">
      <c r="A170" s="51"/>
      <c r="B170" s="56"/>
      <c r="C170" s="53"/>
      <c r="D170" s="58" t="s">
        <v>168</v>
      </c>
      <c r="E170" s="59">
        <v>12.87</v>
      </c>
      <c r="F170" s="58">
        <v>65</v>
      </c>
      <c r="G170" s="62">
        <f t="shared" si="8"/>
        <v>836.55</v>
      </c>
      <c r="H170" s="34"/>
    </row>
    <row r="171" ht="17.4" spans="1:8">
      <c r="A171" s="51"/>
      <c r="B171" s="56"/>
      <c r="C171" s="58" t="s">
        <v>126</v>
      </c>
      <c r="D171" s="58" t="s">
        <v>169</v>
      </c>
      <c r="E171" s="59">
        <v>16.63</v>
      </c>
      <c r="F171" s="58">
        <v>100</v>
      </c>
      <c r="G171" s="62">
        <f t="shared" si="8"/>
        <v>1663</v>
      </c>
      <c r="H171" s="34"/>
    </row>
    <row r="172" ht="17.4" spans="1:8">
      <c r="A172" s="51"/>
      <c r="B172" s="56"/>
      <c r="C172" s="34" t="s">
        <v>138</v>
      </c>
      <c r="D172" s="58" t="s">
        <v>170</v>
      </c>
      <c r="E172" s="59">
        <v>2.53</v>
      </c>
      <c r="F172" s="58">
        <v>180</v>
      </c>
      <c r="G172" s="62">
        <f t="shared" si="8"/>
        <v>455.4</v>
      </c>
      <c r="H172" s="34"/>
    </row>
    <row r="173" ht="17.4" spans="1:8">
      <c r="A173" s="51"/>
      <c r="B173" s="56"/>
      <c r="C173" s="34"/>
      <c r="D173" s="58" t="s">
        <v>171</v>
      </c>
      <c r="E173" s="59">
        <v>1.39</v>
      </c>
      <c r="F173" s="58">
        <v>180</v>
      </c>
      <c r="G173" s="62">
        <f t="shared" si="8"/>
        <v>250.2</v>
      </c>
      <c r="H173" s="34"/>
    </row>
    <row r="174" ht="17.4" spans="1:8">
      <c r="A174" s="51"/>
      <c r="B174" s="56"/>
      <c r="C174" s="58" t="s">
        <v>17</v>
      </c>
      <c r="D174" s="58" t="s">
        <v>172</v>
      </c>
      <c r="E174" s="59">
        <v>14.08</v>
      </c>
      <c r="F174" s="58">
        <v>90</v>
      </c>
      <c r="G174" s="62">
        <f t="shared" si="8"/>
        <v>1267.2</v>
      </c>
      <c r="H174" s="34"/>
    </row>
    <row r="175" ht="17.4" spans="1:8">
      <c r="A175" s="51"/>
      <c r="B175" s="56"/>
      <c r="C175" s="64" t="s">
        <v>15</v>
      </c>
      <c r="D175" s="58" t="s">
        <v>173</v>
      </c>
      <c r="E175" s="59">
        <v>4.25</v>
      </c>
      <c r="F175" s="58">
        <v>340</v>
      </c>
      <c r="G175" s="62">
        <f t="shared" si="8"/>
        <v>1445</v>
      </c>
      <c r="H175" s="34"/>
    </row>
    <row r="176" ht="17.4" spans="1:8">
      <c r="A176" s="51"/>
      <c r="B176" s="56"/>
      <c r="C176" s="64"/>
      <c r="D176" s="58" t="s">
        <v>174</v>
      </c>
      <c r="E176" s="59">
        <v>0.67</v>
      </c>
      <c r="F176" s="58">
        <v>340</v>
      </c>
      <c r="G176" s="62">
        <f t="shared" si="8"/>
        <v>227.8</v>
      </c>
      <c r="H176" s="34"/>
    </row>
    <row r="177" ht="17.4" spans="1:8">
      <c r="A177" s="51"/>
      <c r="B177" s="56"/>
      <c r="C177" s="53"/>
      <c r="D177" s="58" t="s">
        <v>175</v>
      </c>
      <c r="E177" s="59">
        <v>1.35</v>
      </c>
      <c r="F177" s="58">
        <v>340</v>
      </c>
      <c r="G177" s="62">
        <f t="shared" si="8"/>
        <v>459</v>
      </c>
      <c r="H177" s="34"/>
    </row>
    <row r="178" ht="17.4" spans="1:8">
      <c r="A178" s="51"/>
      <c r="B178" s="56"/>
      <c r="C178" s="58" t="s">
        <v>23</v>
      </c>
      <c r="D178" s="58" t="s">
        <v>176</v>
      </c>
      <c r="E178" s="59">
        <v>13.27</v>
      </c>
      <c r="F178" s="58">
        <v>180</v>
      </c>
      <c r="G178" s="62">
        <f t="shared" si="8"/>
        <v>2388.6</v>
      </c>
      <c r="H178" s="34"/>
    </row>
    <row r="179" ht="17.4" spans="1:8">
      <c r="A179" s="51"/>
      <c r="B179" s="56"/>
      <c r="C179" s="58"/>
      <c r="D179" s="58" t="s">
        <v>177</v>
      </c>
      <c r="E179" s="59">
        <v>2.43</v>
      </c>
      <c r="F179" s="58">
        <v>180</v>
      </c>
      <c r="G179" s="62">
        <v>437.4</v>
      </c>
      <c r="H179" s="65" t="s">
        <v>178</v>
      </c>
    </row>
    <row r="180" ht="17.4" spans="1:8">
      <c r="A180" s="51"/>
      <c r="B180" s="56"/>
      <c r="C180" s="58"/>
      <c r="D180" s="58" t="s">
        <v>179</v>
      </c>
      <c r="E180" s="59">
        <v>72.06</v>
      </c>
      <c r="F180" s="58">
        <v>180</v>
      </c>
      <c r="G180" s="62">
        <f t="shared" ref="G180:G190" si="9">E180*F180</f>
        <v>12970.8</v>
      </c>
      <c r="H180" s="34"/>
    </row>
    <row r="181" ht="17.4" spans="1:8">
      <c r="A181" s="51"/>
      <c r="B181" s="56"/>
      <c r="C181" s="58" t="s">
        <v>81</v>
      </c>
      <c r="D181" s="58" t="s">
        <v>180</v>
      </c>
      <c r="E181" s="59">
        <v>16.54</v>
      </c>
      <c r="F181" s="58">
        <v>80</v>
      </c>
      <c r="G181" s="62">
        <f t="shared" si="9"/>
        <v>1323.2</v>
      </c>
      <c r="H181" s="34"/>
    </row>
    <row r="182" ht="17.4" spans="1:8">
      <c r="A182" s="51"/>
      <c r="B182" s="56"/>
      <c r="C182" s="58" t="s">
        <v>110</v>
      </c>
      <c r="D182" s="58" t="s">
        <v>181</v>
      </c>
      <c r="E182" s="59">
        <v>11.25</v>
      </c>
      <c r="F182" s="58">
        <v>180</v>
      </c>
      <c r="G182" s="62">
        <f t="shared" si="9"/>
        <v>2025</v>
      </c>
      <c r="H182" s="34"/>
    </row>
    <row r="183" ht="17.4" spans="1:8">
      <c r="A183" s="51"/>
      <c r="B183" s="56"/>
      <c r="C183" s="58" t="s">
        <v>182</v>
      </c>
      <c r="D183" s="58" t="s">
        <v>183</v>
      </c>
      <c r="E183" s="59">
        <v>3.5</v>
      </c>
      <c r="F183" s="58">
        <v>85</v>
      </c>
      <c r="G183" s="62">
        <f t="shared" si="9"/>
        <v>297.5</v>
      </c>
      <c r="H183" s="34"/>
    </row>
    <row r="184" ht="17.4" spans="1:8">
      <c r="A184" s="51"/>
      <c r="B184" s="56"/>
      <c r="C184" s="64" t="s">
        <v>37</v>
      </c>
      <c r="D184" s="58" t="s">
        <v>184</v>
      </c>
      <c r="E184" s="59">
        <v>0.47</v>
      </c>
      <c r="F184" s="58">
        <v>120</v>
      </c>
      <c r="G184" s="62">
        <f t="shared" si="9"/>
        <v>56.4</v>
      </c>
      <c r="H184" s="34"/>
    </row>
    <row r="185" ht="17.4" spans="1:8">
      <c r="A185" s="51"/>
      <c r="B185" s="56"/>
      <c r="C185" s="64"/>
      <c r="D185" s="58" t="s">
        <v>185</v>
      </c>
      <c r="E185" s="59">
        <v>0.53</v>
      </c>
      <c r="F185" s="58">
        <v>120</v>
      </c>
      <c r="G185" s="62">
        <f t="shared" si="9"/>
        <v>63.6</v>
      </c>
      <c r="H185" s="34"/>
    </row>
    <row r="186" ht="17.4" spans="1:8">
      <c r="A186" s="51"/>
      <c r="B186" s="56"/>
      <c r="C186" s="61" t="s">
        <v>120</v>
      </c>
      <c r="D186" s="58" t="s">
        <v>186</v>
      </c>
      <c r="E186" s="59">
        <v>8.1</v>
      </c>
      <c r="F186" s="58">
        <v>340</v>
      </c>
      <c r="G186" s="62">
        <f t="shared" si="9"/>
        <v>2754</v>
      </c>
      <c r="H186" s="34"/>
    </row>
    <row r="187" ht="17.4" spans="1:8">
      <c r="A187" s="51"/>
      <c r="B187" s="56"/>
      <c r="C187" s="64"/>
      <c r="D187" s="58" t="s">
        <v>187</v>
      </c>
      <c r="E187" s="59">
        <v>0.38</v>
      </c>
      <c r="F187" s="58">
        <v>340</v>
      </c>
      <c r="G187" s="62">
        <f t="shared" si="9"/>
        <v>129.2</v>
      </c>
      <c r="H187" s="34"/>
    </row>
    <row r="188" ht="17.4" spans="1:8">
      <c r="A188" s="51"/>
      <c r="B188" s="56"/>
      <c r="C188" s="53"/>
      <c r="D188" s="58" t="s">
        <v>188</v>
      </c>
      <c r="E188" s="59">
        <v>0.66</v>
      </c>
      <c r="F188" s="58">
        <v>340</v>
      </c>
      <c r="G188" s="62">
        <f t="shared" si="9"/>
        <v>224.4</v>
      </c>
      <c r="H188" s="34"/>
    </row>
    <row r="189" ht="17.4" spans="1:8">
      <c r="A189" s="51"/>
      <c r="B189" s="56"/>
      <c r="C189" s="58" t="s">
        <v>189</v>
      </c>
      <c r="D189" s="58"/>
      <c r="E189" s="51">
        <v>1</v>
      </c>
      <c r="F189" s="58">
        <v>200</v>
      </c>
      <c r="G189" s="62">
        <f t="shared" si="9"/>
        <v>200</v>
      </c>
      <c r="H189" s="34"/>
    </row>
    <row r="190" ht="17.4" spans="1:8">
      <c r="A190" s="51"/>
      <c r="B190" s="56"/>
      <c r="C190" s="58" t="s">
        <v>118</v>
      </c>
      <c r="D190" s="58"/>
      <c r="E190" s="51">
        <v>1</v>
      </c>
      <c r="F190" s="58">
        <v>2590</v>
      </c>
      <c r="G190" s="62">
        <f t="shared" si="9"/>
        <v>2590</v>
      </c>
      <c r="H190" s="34"/>
    </row>
    <row r="191" ht="17.4" spans="1:8">
      <c r="A191" s="51"/>
      <c r="B191" s="56"/>
      <c r="C191" s="58" t="s">
        <v>117</v>
      </c>
      <c r="D191" s="58"/>
      <c r="E191" s="51">
        <v>1</v>
      </c>
      <c r="F191" s="58">
        <v>1300</v>
      </c>
      <c r="G191" s="62">
        <v>1300</v>
      </c>
      <c r="H191" s="34"/>
    </row>
    <row r="192" ht="17.4" spans="1:8">
      <c r="A192" s="51"/>
      <c r="B192" s="49" t="s">
        <v>30</v>
      </c>
      <c r="C192" s="48"/>
      <c r="D192" s="58"/>
      <c r="E192" s="59"/>
      <c r="F192" s="58"/>
      <c r="G192" s="60">
        <f>SUM(G152:G191)</f>
        <v>315308.65</v>
      </c>
      <c r="H192" s="34"/>
    </row>
    <row r="193" ht="17.4" spans="1:8">
      <c r="A193" s="51">
        <v>4</v>
      </c>
      <c r="B193" s="52" t="s">
        <v>190</v>
      </c>
      <c r="C193" s="58" t="s">
        <v>51</v>
      </c>
      <c r="D193" s="58"/>
      <c r="E193" s="59">
        <v>318.17</v>
      </c>
      <c r="F193" s="58">
        <v>820</v>
      </c>
      <c r="G193" s="62">
        <f t="shared" ref="G193:G231" si="10">E193*F193</f>
        <v>260899.4</v>
      </c>
      <c r="H193" s="34"/>
    </row>
    <row r="194" ht="17.4" spans="1:8">
      <c r="A194" s="51"/>
      <c r="B194" s="56"/>
      <c r="C194" s="58" t="s">
        <v>40</v>
      </c>
      <c r="D194" s="58"/>
      <c r="E194" s="59"/>
      <c r="F194" s="58"/>
      <c r="G194" s="62">
        <v>64745</v>
      </c>
      <c r="H194" s="34"/>
    </row>
    <row r="195" ht="17.4" spans="1:8">
      <c r="A195" s="51"/>
      <c r="B195" s="56"/>
      <c r="C195" s="58" t="s">
        <v>37</v>
      </c>
      <c r="D195" s="58" t="s">
        <v>191</v>
      </c>
      <c r="E195" s="59">
        <v>0.56</v>
      </c>
      <c r="F195" s="58">
        <v>120</v>
      </c>
      <c r="G195" s="62">
        <f t="shared" si="10"/>
        <v>67.2</v>
      </c>
      <c r="H195" s="34"/>
    </row>
    <row r="196" ht="17.4" spans="1:8">
      <c r="A196" s="51"/>
      <c r="B196" s="56"/>
      <c r="C196" s="58" t="s">
        <v>155</v>
      </c>
      <c r="D196" s="58" t="s">
        <v>192</v>
      </c>
      <c r="E196" s="59">
        <v>2.55</v>
      </c>
      <c r="F196" s="58">
        <v>100</v>
      </c>
      <c r="G196" s="62">
        <f t="shared" si="10"/>
        <v>255</v>
      </c>
      <c r="H196" s="34"/>
    </row>
    <row r="197" ht="17.4" spans="1:8">
      <c r="A197" s="51"/>
      <c r="B197" s="56"/>
      <c r="C197" s="58"/>
      <c r="D197" s="58" t="s">
        <v>192</v>
      </c>
      <c r="E197" s="59">
        <v>2.55</v>
      </c>
      <c r="F197" s="58">
        <v>100</v>
      </c>
      <c r="G197" s="62">
        <f t="shared" si="10"/>
        <v>255</v>
      </c>
      <c r="H197" s="34"/>
    </row>
    <row r="198" ht="17.4" spans="1:8">
      <c r="A198" s="51"/>
      <c r="B198" s="56"/>
      <c r="C198" s="58"/>
      <c r="D198" s="58" t="s">
        <v>192</v>
      </c>
      <c r="E198" s="59">
        <v>2.55</v>
      </c>
      <c r="F198" s="58">
        <v>100</v>
      </c>
      <c r="G198" s="62">
        <f t="shared" si="10"/>
        <v>255</v>
      </c>
      <c r="H198" s="34"/>
    </row>
    <row r="199" ht="17.4" spans="1:8">
      <c r="A199" s="51"/>
      <c r="B199" s="56"/>
      <c r="C199" s="58"/>
      <c r="D199" s="58" t="s">
        <v>192</v>
      </c>
      <c r="E199" s="59">
        <v>2.55</v>
      </c>
      <c r="F199" s="58">
        <v>100</v>
      </c>
      <c r="G199" s="62">
        <f t="shared" si="10"/>
        <v>255</v>
      </c>
      <c r="H199" s="34"/>
    </row>
    <row r="200" ht="17.4" spans="1:8">
      <c r="A200" s="51"/>
      <c r="B200" s="56"/>
      <c r="C200" s="58"/>
      <c r="D200" s="58" t="s">
        <v>193</v>
      </c>
      <c r="E200" s="59">
        <v>2.7</v>
      </c>
      <c r="F200" s="58">
        <v>100</v>
      </c>
      <c r="G200" s="62">
        <f t="shared" si="10"/>
        <v>270</v>
      </c>
      <c r="H200" s="34"/>
    </row>
    <row r="201" ht="17.4" spans="1:8">
      <c r="A201" s="51"/>
      <c r="B201" s="56"/>
      <c r="C201" s="58"/>
      <c r="D201" s="58" t="s">
        <v>193</v>
      </c>
      <c r="E201" s="59">
        <v>2.7</v>
      </c>
      <c r="F201" s="58">
        <v>100</v>
      </c>
      <c r="G201" s="62">
        <f t="shared" si="10"/>
        <v>270</v>
      </c>
      <c r="H201" s="34"/>
    </row>
    <row r="202" ht="17.4" spans="1:8">
      <c r="A202" s="51"/>
      <c r="B202" s="56"/>
      <c r="C202" s="58"/>
      <c r="D202" s="58" t="s">
        <v>193</v>
      </c>
      <c r="E202" s="59">
        <v>2.7</v>
      </c>
      <c r="F202" s="58">
        <v>100</v>
      </c>
      <c r="G202" s="62">
        <f t="shared" si="10"/>
        <v>270</v>
      </c>
      <c r="H202" s="34"/>
    </row>
    <row r="203" ht="17.4" spans="1:8">
      <c r="A203" s="51"/>
      <c r="B203" s="56"/>
      <c r="C203" s="58"/>
      <c r="D203" s="58" t="s">
        <v>193</v>
      </c>
      <c r="E203" s="59">
        <v>2.7</v>
      </c>
      <c r="F203" s="58">
        <v>100</v>
      </c>
      <c r="G203" s="62">
        <f t="shared" si="10"/>
        <v>270</v>
      </c>
      <c r="H203" s="34"/>
    </row>
    <row r="204" ht="17.4" spans="1:8">
      <c r="A204" s="51"/>
      <c r="B204" s="56"/>
      <c r="C204" s="64" t="s">
        <v>81</v>
      </c>
      <c r="D204" s="58" t="s">
        <v>194</v>
      </c>
      <c r="E204" s="59">
        <v>3.98</v>
      </c>
      <c r="F204" s="58">
        <v>80</v>
      </c>
      <c r="G204" s="62">
        <f t="shared" si="10"/>
        <v>318.4</v>
      </c>
      <c r="H204" s="34" t="s">
        <v>195</v>
      </c>
    </row>
    <row r="205" ht="17.4" spans="1:8">
      <c r="A205" s="51"/>
      <c r="B205" s="56"/>
      <c r="C205" s="53"/>
      <c r="D205" s="58" t="s">
        <v>196</v>
      </c>
      <c r="E205" s="59">
        <v>26.03</v>
      </c>
      <c r="F205" s="58">
        <v>80</v>
      </c>
      <c r="G205" s="62">
        <f t="shared" si="10"/>
        <v>2082.4</v>
      </c>
      <c r="H205" s="34" t="s">
        <v>195</v>
      </c>
    </row>
    <row r="206" ht="17.4" spans="1:8">
      <c r="A206" s="51"/>
      <c r="B206" s="56"/>
      <c r="C206" s="58" t="s">
        <v>138</v>
      </c>
      <c r="D206" s="58" t="s">
        <v>197</v>
      </c>
      <c r="E206" s="59">
        <v>10.08</v>
      </c>
      <c r="F206" s="58">
        <v>180</v>
      </c>
      <c r="G206" s="62">
        <f t="shared" si="10"/>
        <v>1814.4</v>
      </c>
      <c r="H206" s="34"/>
    </row>
    <row r="207" ht="17.4" spans="1:8">
      <c r="A207" s="51"/>
      <c r="B207" s="56"/>
      <c r="C207" s="61" t="s">
        <v>11</v>
      </c>
      <c r="D207" s="58" t="s">
        <v>198</v>
      </c>
      <c r="E207" s="59">
        <v>19.35</v>
      </c>
      <c r="F207" s="58">
        <v>65</v>
      </c>
      <c r="G207" s="62">
        <f t="shared" si="10"/>
        <v>1257.75</v>
      </c>
      <c r="H207" s="34"/>
    </row>
    <row r="208" ht="17.4" spans="1:8">
      <c r="A208" s="51"/>
      <c r="B208" s="56"/>
      <c r="C208" s="64"/>
      <c r="D208" s="58" t="s">
        <v>199</v>
      </c>
      <c r="E208" s="59">
        <v>55.26</v>
      </c>
      <c r="F208" s="58">
        <v>65</v>
      </c>
      <c r="G208" s="62">
        <f t="shared" si="10"/>
        <v>3591.9</v>
      </c>
      <c r="H208" s="34"/>
    </row>
    <row r="209" ht="17.4" spans="1:8">
      <c r="A209" s="51"/>
      <c r="B209" s="56"/>
      <c r="C209" s="53"/>
      <c r="D209" s="58" t="s">
        <v>200</v>
      </c>
      <c r="E209" s="59">
        <v>11.72</v>
      </c>
      <c r="F209" s="58">
        <v>65</v>
      </c>
      <c r="G209" s="62">
        <f t="shared" si="10"/>
        <v>761.8</v>
      </c>
      <c r="H209" s="34"/>
    </row>
    <row r="210" ht="17.4" spans="1:8">
      <c r="A210" s="51"/>
      <c r="B210" s="56"/>
      <c r="C210" s="58" t="s">
        <v>15</v>
      </c>
      <c r="D210" s="58" t="s">
        <v>201</v>
      </c>
      <c r="E210" s="59">
        <v>0.17</v>
      </c>
      <c r="F210" s="58">
        <v>340</v>
      </c>
      <c r="G210" s="62">
        <f t="shared" si="10"/>
        <v>57.8</v>
      </c>
      <c r="H210" s="34"/>
    </row>
    <row r="211" ht="17.4" spans="1:8">
      <c r="A211" s="51"/>
      <c r="B211" s="56"/>
      <c r="C211" s="58"/>
      <c r="D211" s="58" t="s">
        <v>202</v>
      </c>
      <c r="E211" s="59">
        <v>2.39</v>
      </c>
      <c r="F211" s="58">
        <v>340</v>
      </c>
      <c r="G211" s="62">
        <f t="shared" si="10"/>
        <v>812.6</v>
      </c>
      <c r="H211" s="34"/>
    </row>
    <row r="212" ht="17.4" spans="1:8">
      <c r="A212" s="51"/>
      <c r="B212" s="56"/>
      <c r="C212" s="53" t="s">
        <v>23</v>
      </c>
      <c r="D212" s="58" t="s">
        <v>203</v>
      </c>
      <c r="E212" s="59">
        <v>7.5</v>
      </c>
      <c r="F212" s="58">
        <v>180</v>
      </c>
      <c r="G212" s="62">
        <f t="shared" si="10"/>
        <v>1350</v>
      </c>
      <c r="H212" s="34"/>
    </row>
    <row r="213" ht="17.4" spans="1:8">
      <c r="A213" s="51"/>
      <c r="B213" s="56"/>
      <c r="C213" s="58" t="s">
        <v>48</v>
      </c>
      <c r="D213" s="58" t="s">
        <v>204</v>
      </c>
      <c r="E213" s="59">
        <v>0.38</v>
      </c>
      <c r="F213" s="58">
        <v>340</v>
      </c>
      <c r="G213" s="62">
        <f t="shared" si="10"/>
        <v>129.2</v>
      </c>
      <c r="H213" s="34"/>
    </row>
    <row r="214" ht="17.4" spans="1:8">
      <c r="A214" s="51"/>
      <c r="B214" s="56"/>
      <c r="C214" s="58" t="s">
        <v>205</v>
      </c>
      <c r="D214" s="58" t="s">
        <v>206</v>
      </c>
      <c r="E214" s="59">
        <v>6.09</v>
      </c>
      <c r="F214" s="58">
        <v>250</v>
      </c>
      <c r="G214" s="62">
        <f t="shared" si="10"/>
        <v>1522.5</v>
      </c>
      <c r="H214" s="34"/>
    </row>
    <row r="215" ht="17.4" spans="1:8">
      <c r="A215" s="51"/>
      <c r="B215" s="56"/>
      <c r="C215" s="58" t="s">
        <v>126</v>
      </c>
      <c r="D215" s="58" t="s">
        <v>207</v>
      </c>
      <c r="E215" s="59">
        <v>15.25</v>
      </c>
      <c r="F215" s="58">
        <v>100</v>
      </c>
      <c r="G215" s="62">
        <f t="shared" si="10"/>
        <v>1525</v>
      </c>
      <c r="H215" s="34"/>
    </row>
    <row r="216" ht="17.4" spans="1:8">
      <c r="A216" s="51"/>
      <c r="B216" s="56"/>
      <c r="C216" s="61" t="s">
        <v>120</v>
      </c>
      <c r="D216" s="58" t="s">
        <v>208</v>
      </c>
      <c r="E216" s="59">
        <v>1.22</v>
      </c>
      <c r="F216" s="58">
        <v>340</v>
      </c>
      <c r="G216" s="62">
        <f t="shared" si="10"/>
        <v>414.8</v>
      </c>
      <c r="H216" s="34"/>
    </row>
    <row r="217" ht="17.4" spans="1:8">
      <c r="A217" s="51"/>
      <c r="B217" s="56"/>
      <c r="C217" s="66"/>
      <c r="D217" s="58" t="s">
        <v>209</v>
      </c>
      <c r="E217" s="59">
        <v>0.3</v>
      </c>
      <c r="F217" s="58">
        <v>340</v>
      </c>
      <c r="G217" s="62">
        <f t="shared" si="10"/>
        <v>102</v>
      </c>
      <c r="H217" s="34"/>
    </row>
    <row r="218" ht="17.4" spans="1:8">
      <c r="A218" s="51"/>
      <c r="B218" s="56"/>
      <c r="C218" s="66"/>
      <c r="D218" s="58" t="s">
        <v>210</v>
      </c>
      <c r="E218" s="59">
        <v>0.14</v>
      </c>
      <c r="F218" s="58">
        <v>340</v>
      </c>
      <c r="G218" s="62">
        <f t="shared" si="10"/>
        <v>47.6</v>
      </c>
      <c r="H218" s="34"/>
    </row>
    <row r="219" ht="17.4" spans="1:8">
      <c r="A219" s="51"/>
      <c r="B219" s="56"/>
      <c r="C219" s="66"/>
      <c r="D219" s="58" t="s">
        <v>211</v>
      </c>
      <c r="E219" s="59">
        <v>0.57</v>
      </c>
      <c r="F219" s="58">
        <v>340</v>
      </c>
      <c r="G219" s="62">
        <f t="shared" si="10"/>
        <v>193.8</v>
      </c>
      <c r="H219" s="34"/>
    </row>
    <row r="220" ht="17.4" spans="1:8">
      <c r="A220" s="51"/>
      <c r="B220" s="56"/>
      <c r="C220" s="66"/>
      <c r="D220" s="58" t="s">
        <v>212</v>
      </c>
      <c r="E220" s="59">
        <v>0.55</v>
      </c>
      <c r="F220" s="58">
        <v>340</v>
      </c>
      <c r="G220" s="62">
        <f t="shared" si="10"/>
        <v>187</v>
      </c>
      <c r="H220" s="34"/>
    </row>
    <row r="221" ht="17.4" spans="1:8">
      <c r="A221" s="51"/>
      <c r="B221" s="56"/>
      <c r="C221" s="66"/>
      <c r="D221" s="58" t="s">
        <v>213</v>
      </c>
      <c r="E221" s="59">
        <v>1.45</v>
      </c>
      <c r="F221" s="58">
        <v>340</v>
      </c>
      <c r="G221" s="62">
        <f t="shared" si="10"/>
        <v>493</v>
      </c>
      <c r="H221" s="34"/>
    </row>
    <row r="222" ht="17.4" spans="1:8">
      <c r="A222" s="51"/>
      <c r="B222" s="56"/>
      <c r="C222" s="67"/>
      <c r="D222" s="58" t="s">
        <v>214</v>
      </c>
      <c r="E222" s="59">
        <v>3.19</v>
      </c>
      <c r="F222" s="58">
        <v>340</v>
      </c>
      <c r="G222" s="62">
        <f t="shared" si="10"/>
        <v>1084.6</v>
      </c>
      <c r="H222" s="34"/>
    </row>
    <row r="223" ht="17.4" spans="1:8">
      <c r="A223" s="51"/>
      <c r="B223" s="56"/>
      <c r="C223" s="61" t="s">
        <v>63</v>
      </c>
      <c r="D223" s="58" t="s">
        <v>215</v>
      </c>
      <c r="E223" s="59">
        <v>7.25</v>
      </c>
      <c r="F223" s="58">
        <v>120</v>
      </c>
      <c r="G223" s="62">
        <f t="shared" si="10"/>
        <v>870</v>
      </c>
      <c r="H223" s="34"/>
    </row>
    <row r="224" ht="17.4" spans="1:8">
      <c r="A224" s="51"/>
      <c r="B224" s="56"/>
      <c r="C224" s="66"/>
      <c r="D224" s="58" t="s">
        <v>215</v>
      </c>
      <c r="E224" s="59">
        <v>7.25</v>
      </c>
      <c r="F224" s="58">
        <v>120</v>
      </c>
      <c r="G224" s="62">
        <f t="shared" si="10"/>
        <v>870</v>
      </c>
      <c r="H224" s="34"/>
    </row>
    <row r="225" ht="17.4" spans="1:8">
      <c r="A225" s="51"/>
      <c r="B225" s="56"/>
      <c r="C225" s="66"/>
      <c r="D225" s="58" t="s">
        <v>216</v>
      </c>
      <c r="E225" s="59">
        <v>41.36</v>
      </c>
      <c r="F225" s="58">
        <v>120</v>
      </c>
      <c r="G225" s="62">
        <f t="shared" si="10"/>
        <v>4963.2</v>
      </c>
      <c r="H225" s="34"/>
    </row>
    <row r="226" ht="17.4" spans="1:8">
      <c r="A226" s="51"/>
      <c r="B226" s="56"/>
      <c r="C226" s="66"/>
      <c r="D226" s="58" t="s">
        <v>217</v>
      </c>
      <c r="E226" s="59">
        <v>4.93</v>
      </c>
      <c r="F226" s="58">
        <v>120</v>
      </c>
      <c r="G226" s="62">
        <f t="shared" si="10"/>
        <v>591.6</v>
      </c>
      <c r="H226" s="34"/>
    </row>
    <row r="227" ht="17.4" spans="1:8">
      <c r="A227" s="51"/>
      <c r="B227" s="56"/>
      <c r="C227" s="66"/>
      <c r="D227" s="58" t="s">
        <v>218</v>
      </c>
      <c r="E227" s="59">
        <v>41.61</v>
      </c>
      <c r="F227" s="58">
        <v>120</v>
      </c>
      <c r="G227" s="62">
        <f t="shared" si="10"/>
        <v>4993.2</v>
      </c>
      <c r="H227" s="34"/>
    </row>
    <row r="228" ht="17.4" spans="1:8">
      <c r="A228" s="51"/>
      <c r="B228" s="56"/>
      <c r="C228" s="67"/>
      <c r="D228" s="58" t="s">
        <v>219</v>
      </c>
      <c r="E228" s="59">
        <v>161.67</v>
      </c>
      <c r="F228" s="58">
        <v>120</v>
      </c>
      <c r="G228" s="62">
        <f t="shared" si="10"/>
        <v>19400.4</v>
      </c>
      <c r="H228" s="34"/>
    </row>
    <row r="229" ht="17.4" spans="1:8">
      <c r="A229" s="51"/>
      <c r="B229" s="56"/>
      <c r="C229" s="58" t="s">
        <v>96</v>
      </c>
      <c r="D229" s="58"/>
      <c r="E229" s="51">
        <v>1</v>
      </c>
      <c r="F229" s="58">
        <v>4000</v>
      </c>
      <c r="G229" s="62">
        <f t="shared" si="10"/>
        <v>4000</v>
      </c>
      <c r="H229" s="34"/>
    </row>
    <row r="230" ht="17.4" spans="1:8">
      <c r="A230" s="51"/>
      <c r="B230" s="56"/>
      <c r="C230" s="58" t="s">
        <v>17</v>
      </c>
      <c r="D230" s="58" t="s">
        <v>220</v>
      </c>
      <c r="E230" s="59">
        <v>17.71</v>
      </c>
      <c r="F230" s="58">
        <v>90</v>
      </c>
      <c r="G230" s="62">
        <f t="shared" si="10"/>
        <v>1593.9</v>
      </c>
      <c r="H230" s="34"/>
    </row>
    <row r="231" ht="17.4" spans="1:8">
      <c r="A231" s="51"/>
      <c r="B231" s="56"/>
      <c r="C231" s="58" t="s">
        <v>118</v>
      </c>
      <c r="D231" s="58"/>
      <c r="E231" s="51">
        <v>1</v>
      </c>
      <c r="F231" s="58">
        <v>2590</v>
      </c>
      <c r="G231" s="62">
        <f t="shared" si="10"/>
        <v>2590</v>
      </c>
      <c r="H231" s="34"/>
    </row>
    <row r="232" ht="17.4" spans="1:8">
      <c r="A232" s="51"/>
      <c r="B232" s="56"/>
      <c r="C232" s="58" t="s">
        <v>117</v>
      </c>
      <c r="D232" s="58"/>
      <c r="E232" s="51">
        <v>1</v>
      </c>
      <c r="F232" s="58">
        <v>1300</v>
      </c>
      <c r="G232" s="62">
        <v>1300</v>
      </c>
      <c r="H232" s="34"/>
    </row>
    <row r="233" ht="17.4" spans="1:8">
      <c r="A233" s="51"/>
      <c r="B233" s="56"/>
      <c r="C233" s="58" t="s">
        <v>189</v>
      </c>
      <c r="D233" s="58"/>
      <c r="E233" s="51">
        <v>2</v>
      </c>
      <c r="F233" s="58">
        <v>200</v>
      </c>
      <c r="G233" s="62">
        <v>400</v>
      </c>
      <c r="H233" s="34"/>
    </row>
    <row r="234" ht="17.4" spans="1:8">
      <c r="A234" s="51"/>
      <c r="B234" s="49" t="s">
        <v>30</v>
      </c>
      <c r="C234" s="48"/>
      <c r="D234" s="58"/>
      <c r="E234" s="59"/>
      <c r="F234" s="58"/>
      <c r="G234" s="60">
        <f>SUM(G193:G233)</f>
        <v>387130.45</v>
      </c>
      <c r="H234" s="34"/>
    </row>
    <row r="235" ht="17.4" spans="1:8">
      <c r="A235" s="51">
        <v>5</v>
      </c>
      <c r="B235" s="52" t="s">
        <v>221</v>
      </c>
      <c r="C235" s="58" t="s">
        <v>51</v>
      </c>
      <c r="D235" s="58"/>
      <c r="E235" s="59">
        <v>295.12</v>
      </c>
      <c r="F235" s="58">
        <v>820</v>
      </c>
      <c r="G235" s="62">
        <f t="shared" ref="G235:G255" si="11">E235*F235</f>
        <v>241998.4</v>
      </c>
      <c r="H235" s="34"/>
    </row>
    <row r="236" ht="17.4" spans="1:8">
      <c r="A236" s="51"/>
      <c r="B236" s="56"/>
      <c r="C236" s="58" t="s">
        <v>40</v>
      </c>
      <c r="D236" s="58"/>
      <c r="E236" s="59"/>
      <c r="F236" s="58"/>
      <c r="G236" s="62">
        <v>56196</v>
      </c>
      <c r="H236" s="34"/>
    </row>
    <row r="237" ht="17.4" spans="1:8">
      <c r="A237" s="51"/>
      <c r="B237" s="56"/>
      <c r="C237" s="61" t="s">
        <v>15</v>
      </c>
      <c r="D237" s="58" t="s">
        <v>222</v>
      </c>
      <c r="E237" s="59">
        <v>2.22</v>
      </c>
      <c r="F237" s="58">
        <v>340</v>
      </c>
      <c r="G237" s="62">
        <f t="shared" si="11"/>
        <v>754.8</v>
      </c>
      <c r="H237" s="34"/>
    </row>
    <row r="238" ht="17.4" spans="1:8">
      <c r="A238" s="51"/>
      <c r="B238" s="56"/>
      <c r="C238" s="64"/>
      <c r="D238" s="58" t="s">
        <v>223</v>
      </c>
      <c r="E238" s="59">
        <v>3.55</v>
      </c>
      <c r="F238" s="58">
        <v>340</v>
      </c>
      <c r="G238" s="62">
        <f t="shared" si="11"/>
        <v>1207</v>
      </c>
      <c r="H238" s="34"/>
    </row>
    <row r="239" ht="17.4" spans="1:8">
      <c r="A239" s="51"/>
      <c r="B239" s="56"/>
      <c r="C239" s="64"/>
      <c r="D239" s="58" t="s">
        <v>224</v>
      </c>
      <c r="E239" s="59">
        <v>1.43</v>
      </c>
      <c r="F239" s="58">
        <v>340</v>
      </c>
      <c r="G239" s="62">
        <f t="shared" si="11"/>
        <v>486.2</v>
      </c>
      <c r="H239" s="34"/>
    </row>
    <row r="240" ht="17.4" spans="1:8">
      <c r="A240" s="51"/>
      <c r="B240" s="56"/>
      <c r="C240" s="64"/>
      <c r="D240" s="68" t="s">
        <v>225</v>
      </c>
      <c r="E240" s="59">
        <v>0.94</v>
      </c>
      <c r="F240" s="58">
        <v>340</v>
      </c>
      <c r="G240" s="62">
        <f t="shared" si="11"/>
        <v>319.6</v>
      </c>
      <c r="H240" s="34"/>
    </row>
    <row r="241" ht="17.4" spans="1:8">
      <c r="A241" s="51"/>
      <c r="B241" s="56"/>
      <c r="C241" s="53"/>
      <c r="D241" s="68" t="s">
        <v>226</v>
      </c>
      <c r="E241" s="59">
        <v>3.03</v>
      </c>
      <c r="F241" s="58">
        <v>340</v>
      </c>
      <c r="G241" s="62">
        <f t="shared" si="11"/>
        <v>1030.2</v>
      </c>
      <c r="H241" s="34"/>
    </row>
    <row r="242" ht="17.4" spans="1:8">
      <c r="A242" s="51"/>
      <c r="B242" s="56"/>
      <c r="C242" s="61" t="s">
        <v>110</v>
      </c>
      <c r="D242" s="68" t="s">
        <v>227</v>
      </c>
      <c r="E242" s="59">
        <v>4.44</v>
      </c>
      <c r="F242" s="58">
        <v>180</v>
      </c>
      <c r="G242" s="62">
        <f t="shared" si="11"/>
        <v>799.2</v>
      </c>
      <c r="H242" s="34"/>
    </row>
    <row r="243" ht="17.4" spans="1:8">
      <c r="A243" s="51"/>
      <c r="B243" s="56"/>
      <c r="C243" s="64"/>
      <c r="D243" s="68" t="s">
        <v>228</v>
      </c>
      <c r="E243" s="59">
        <v>5.31</v>
      </c>
      <c r="F243" s="58">
        <v>180</v>
      </c>
      <c r="G243" s="62">
        <f t="shared" si="11"/>
        <v>955.8</v>
      </c>
      <c r="H243" s="34"/>
    </row>
    <row r="244" ht="17.4" spans="1:8">
      <c r="A244" s="51"/>
      <c r="B244" s="56"/>
      <c r="C244" s="53"/>
      <c r="D244" s="68" t="s">
        <v>229</v>
      </c>
      <c r="E244" s="59">
        <v>10.98</v>
      </c>
      <c r="F244" s="58">
        <v>180</v>
      </c>
      <c r="G244" s="62">
        <f t="shared" si="11"/>
        <v>1976.4</v>
      </c>
      <c r="H244" s="34"/>
    </row>
    <row r="245" ht="17.4" spans="1:8">
      <c r="A245" s="51"/>
      <c r="B245" s="56"/>
      <c r="C245" s="58" t="s">
        <v>11</v>
      </c>
      <c r="D245" s="68" t="s">
        <v>230</v>
      </c>
      <c r="E245" s="59">
        <v>87.66</v>
      </c>
      <c r="F245" s="58">
        <v>65</v>
      </c>
      <c r="G245" s="62">
        <f t="shared" si="11"/>
        <v>5697.9</v>
      </c>
      <c r="H245" s="34"/>
    </row>
    <row r="246" ht="17.4" spans="1:8">
      <c r="A246" s="51"/>
      <c r="B246" s="56"/>
      <c r="C246" s="58"/>
      <c r="D246" s="58" t="s">
        <v>231</v>
      </c>
      <c r="E246" s="59">
        <v>87.26</v>
      </c>
      <c r="F246" s="58">
        <v>65</v>
      </c>
      <c r="G246" s="62">
        <f t="shared" si="11"/>
        <v>5671.9</v>
      </c>
      <c r="H246" s="34"/>
    </row>
    <row r="247" ht="17.4" spans="1:8">
      <c r="A247" s="51"/>
      <c r="B247" s="56"/>
      <c r="C247" s="58"/>
      <c r="D247" s="58" t="s">
        <v>232</v>
      </c>
      <c r="E247" s="59">
        <v>12.66</v>
      </c>
      <c r="F247" s="58">
        <v>65</v>
      </c>
      <c r="G247" s="62">
        <f t="shared" si="11"/>
        <v>822.9</v>
      </c>
      <c r="H247" s="34"/>
    </row>
    <row r="248" ht="17.4" spans="1:8">
      <c r="A248" s="51"/>
      <c r="B248" s="56"/>
      <c r="C248" s="58"/>
      <c r="D248" s="58" t="s">
        <v>233</v>
      </c>
      <c r="E248" s="59">
        <v>6.03</v>
      </c>
      <c r="F248" s="58">
        <v>65</v>
      </c>
      <c r="G248" s="62">
        <f t="shared" si="11"/>
        <v>391.95</v>
      </c>
      <c r="H248" s="34"/>
    </row>
    <row r="249" ht="17.4" spans="1:8">
      <c r="A249" s="51"/>
      <c r="B249" s="56"/>
      <c r="C249" s="58"/>
      <c r="D249" s="58" t="s">
        <v>234</v>
      </c>
      <c r="E249" s="59">
        <v>4.2</v>
      </c>
      <c r="F249" s="58">
        <v>65</v>
      </c>
      <c r="G249" s="62">
        <f t="shared" si="11"/>
        <v>273</v>
      </c>
      <c r="H249" s="34"/>
    </row>
    <row r="250" ht="17.4" spans="1:8">
      <c r="A250" s="51"/>
      <c r="B250" s="56"/>
      <c r="C250" s="58" t="s">
        <v>19</v>
      </c>
      <c r="D250" s="58" t="s">
        <v>235</v>
      </c>
      <c r="E250" s="59">
        <v>6.95</v>
      </c>
      <c r="F250" s="58">
        <v>65</v>
      </c>
      <c r="G250" s="62">
        <f t="shared" si="11"/>
        <v>451.75</v>
      </c>
      <c r="H250" s="34"/>
    </row>
    <row r="251" ht="17.4" spans="1:8">
      <c r="A251" s="51"/>
      <c r="B251" s="56"/>
      <c r="C251" s="58" t="s">
        <v>182</v>
      </c>
      <c r="D251" s="58" t="s">
        <v>236</v>
      </c>
      <c r="E251" s="59">
        <v>3.72</v>
      </c>
      <c r="F251" s="58">
        <v>85</v>
      </c>
      <c r="G251" s="62">
        <f t="shared" si="11"/>
        <v>316.2</v>
      </c>
      <c r="H251" s="34"/>
    </row>
    <row r="252" ht="17.4" spans="1:8">
      <c r="A252" s="51"/>
      <c r="B252" s="56"/>
      <c r="C252" s="58" t="s">
        <v>237</v>
      </c>
      <c r="D252" s="58" t="s">
        <v>238</v>
      </c>
      <c r="E252" s="59">
        <v>0.55</v>
      </c>
      <c r="F252" s="58">
        <v>320</v>
      </c>
      <c r="G252" s="62">
        <f t="shared" si="11"/>
        <v>176</v>
      </c>
      <c r="H252" s="34"/>
    </row>
    <row r="253" ht="17.4" spans="1:8">
      <c r="A253" s="51"/>
      <c r="B253" s="56"/>
      <c r="C253" s="64" t="s">
        <v>239</v>
      </c>
      <c r="D253" s="58" t="s">
        <v>240</v>
      </c>
      <c r="E253" s="59">
        <v>9.3</v>
      </c>
      <c r="F253" s="58">
        <v>200</v>
      </c>
      <c r="G253" s="62">
        <f t="shared" si="11"/>
        <v>1860</v>
      </c>
      <c r="H253" s="34"/>
    </row>
    <row r="254" ht="17.4" spans="1:8">
      <c r="A254" s="51"/>
      <c r="B254" s="56"/>
      <c r="C254" s="53"/>
      <c r="D254" s="58" t="s">
        <v>241</v>
      </c>
      <c r="E254" s="59">
        <v>2.8</v>
      </c>
      <c r="F254" s="58">
        <v>200</v>
      </c>
      <c r="G254" s="62">
        <f t="shared" si="11"/>
        <v>560</v>
      </c>
      <c r="H254" s="34"/>
    </row>
    <row r="255" ht="17.4" spans="1:8">
      <c r="A255" s="51"/>
      <c r="B255" s="56"/>
      <c r="C255" s="53" t="s">
        <v>48</v>
      </c>
      <c r="D255" s="58" t="s">
        <v>242</v>
      </c>
      <c r="E255" s="59">
        <v>0.31</v>
      </c>
      <c r="F255" s="58">
        <v>340</v>
      </c>
      <c r="G255" s="62">
        <f t="shared" si="11"/>
        <v>105.4</v>
      </c>
      <c r="H255" s="34"/>
    </row>
    <row r="256" ht="17.4" spans="1:8">
      <c r="A256" s="51"/>
      <c r="B256" s="56"/>
      <c r="C256" s="53" t="s">
        <v>138</v>
      </c>
      <c r="D256" s="58" t="s">
        <v>243</v>
      </c>
      <c r="E256" s="59">
        <v>3</v>
      </c>
      <c r="F256" s="58">
        <v>180</v>
      </c>
      <c r="G256" s="62">
        <v>540</v>
      </c>
      <c r="H256" s="34" t="s">
        <v>156</v>
      </c>
    </row>
    <row r="257" ht="17.4" spans="1:8">
      <c r="A257" s="51"/>
      <c r="B257" s="56"/>
      <c r="C257" s="53" t="s">
        <v>17</v>
      </c>
      <c r="D257" s="58" t="s">
        <v>244</v>
      </c>
      <c r="E257" s="59">
        <v>22</v>
      </c>
      <c r="F257" s="58">
        <v>90</v>
      </c>
      <c r="G257" s="62">
        <f t="shared" ref="G257:G273" si="12">E257*F257</f>
        <v>1980</v>
      </c>
      <c r="H257" s="34"/>
    </row>
    <row r="258" ht="17.4" spans="1:8">
      <c r="A258" s="51"/>
      <c r="B258" s="56"/>
      <c r="C258" s="64" t="s">
        <v>63</v>
      </c>
      <c r="D258" s="58" t="s">
        <v>245</v>
      </c>
      <c r="E258" s="59">
        <v>10.12</v>
      </c>
      <c r="F258" s="58">
        <v>120</v>
      </c>
      <c r="G258" s="62">
        <f t="shared" si="12"/>
        <v>1214.4</v>
      </c>
      <c r="H258" s="34"/>
    </row>
    <row r="259" ht="17.4" spans="1:8">
      <c r="A259" s="51"/>
      <c r="B259" s="56"/>
      <c r="C259" s="64"/>
      <c r="D259" s="58" t="s">
        <v>246</v>
      </c>
      <c r="E259" s="59">
        <v>161</v>
      </c>
      <c r="F259" s="58">
        <v>120</v>
      </c>
      <c r="G259" s="62">
        <f t="shared" si="12"/>
        <v>19320</v>
      </c>
      <c r="H259" s="34"/>
    </row>
    <row r="260" ht="17.4" spans="1:8">
      <c r="A260" s="51"/>
      <c r="B260" s="56"/>
      <c r="C260" s="64"/>
      <c r="D260" s="58" t="s">
        <v>247</v>
      </c>
      <c r="E260" s="59">
        <v>9.66</v>
      </c>
      <c r="F260" s="58">
        <v>120</v>
      </c>
      <c r="G260" s="62">
        <f t="shared" si="12"/>
        <v>1159.2</v>
      </c>
      <c r="H260" s="34"/>
    </row>
    <row r="261" ht="17.4" spans="1:8">
      <c r="A261" s="51"/>
      <c r="B261" s="56"/>
      <c r="C261" s="64"/>
      <c r="D261" s="58" t="s">
        <v>247</v>
      </c>
      <c r="E261" s="59">
        <v>9.66</v>
      </c>
      <c r="F261" s="58">
        <v>120</v>
      </c>
      <c r="G261" s="62">
        <f t="shared" si="12"/>
        <v>1159.2</v>
      </c>
      <c r="H261" s="34"/>
    </row>
    <row r="262" ht="17.4" spans="1:8">
      <c r="A262" s="51"/>
      <c r="B262" s="56"/>
      <c r="C262" s="64"/>
      <c r="D262" s="58" t="s">
        <v>248</v>
      </c>
      <c r="E262" s="59">
        <v>22.44</v>
      </c>
      <c r="F262" s="58">
        <v>120</v>
      </c>
      <c r="G262" s="62">
        <f t="shared" si="12"/>
        <v>2692.8</v>
      </c>
      <c r="H262" s="34"/>
    </row>
    <row r="263" ht="17.4" spans="1:8">
      <c r="A263" s="51"/>
      <c r="B263" s="56"/>
      <c r="C263" s="64"/>
      <c r="D263" s="58" t="s">
        <v>249</v>
      </c>
      <c r="E263" s="59">
        <v>10.44</v>
      </c>
      <c r="F263" s="58">
        <v>120</v>
      </c>
      <c r="G263" s="62">
        <f t="shared" si="12"/>
        <v>1252.8</v>
      </c>
      <c r="H263" s="34"/>
    </row>
    <row r="264" ht="17.4" spans="1:8">
      <c r="A264" s="51"/>
      <c r="B264" s="56"/>
      <c r="C264" s="53"/>
      <c r="D264" s="58" t="s">
        <v>250</v>
      </c>
      <c r="E264" s="59">
        <v>59.14</v>
      </c>
      <c r="F264" s="58">
        <v>120</v>
      </c>
      <c r="G264" s="62">
        <f t="shared" si="12"/>
        <v>7096.8</v>
      </c>
      <c r="H264" s="34"/>
    </row>
    <row r="265" ht="17.4" spans="1:8">
      <c r="A265" s="51"/>
      <c r="B265" s="56"/>
      <c r="C265" s="53" t="s">
        <v>126</v>
      </c>
      <c r="D265" s="58" t="s">
        <v>251</v>
      </c>
      <c r="E265" s="59">
        <v>9.69</v>
      </c>
      <c r="F265" s="58">
        <v>100</v>
      </c>
      <c r="G265" s="62">
        <f t="shared" si="12"/>
        <v>969</v>
      </c>
      <c r="H265" s="34"/>
    </row>
    <row r="266" ht="17.4" spans="1:8">
      <c r="A266" s="51"/>
      <c r="B266" s="56"/>
      <c r="C266" s="53" t="s">
        <v>54</v>
      </c>
      <c r="D266" s="58"/>
      <c r="E266" s="51">
        <v>1</v>
      </c>
      <c r="F266" s="58">
        <v>400</v>
      </c>
      <c r="G266" s="62">
        <f t="shared" si="12"/>
        <v>400</v>
      </c>
      <c r="H266" s="34"/>
    </row>
    <row r="267" ht="17.4" spans="1:8">
      <c r="A267" s="51"/>
      <c r="B267" s="56"/>
      <c r="C267" s="53" t="s">
        <v>37</v>
      </c>
      <c r="D267" s="58" t="s">
        <v>252</v>
      </c>
      <c r="E267" s="59">
        <v>1</v>
      </c>
      <c r="F267" s="58">
        <v>120</v>
      </c>
      <c r="G267" s="62">
        <f t="shared" si="12"/>
        <v>120</v>
      </c>
      <c r="H267" s="34"/>
    </row>
    <row r="268" ht="17.4" spans="1:8">
      <c r="A268" s="51"/>
      <c r="B268" s="56"/>
      <c r="C268" s="53" t="s">
        <v>253</v>
      </c>
      <c r="D268" s="58" t="s">
        <v>251</v>
      </c>
      <c r="E268" s="59">
        <v>9.69</v>
      </c>
      <c r="F268" s="58">
        <v>60</v>
      </c>
      <c r="G268" s="62">
        <f t="shared" si="12"/>
        <v>581.4</v>
      </c>
      <c r="H268" s="34"/>
    </row>
    <row r="269" ht="17.4" spans="1:8">
      <c r="A269" s="51"/>
      <c r="B269" s="56"/>
      <c r="C269" s="53" t="s">
        <v>96</v>
      </c>
      <c r="D269" s="58"/>
      <c r="E269" s="51">
        <v>1</v>
      </c>
      <c r="F269" s="58">
        <v>4000</v>
      </c>
      <c r="G269" s="62">
        <f t="shared" si="12"/>
        <v>4000</v>
      </c>
      <c r="H269" s="34"/>
    </row>
    <row r="270" ht="17.4" spans="1:8">
      <c r="A270" s="51"/>
      <c r="B270" s="56"/>
      <c r="C270" s="64" t="s">
        <v>120</v>
      </c>
      <c r="D270" s="58" t="s">
        <v>254</v>
      </c>
      <c r="E270" s="59">
        <v>0.55</v>
      </c>
      <c r="F270" s="58">
        <v>340</v>
      </c>
      <c r="G270" s="62">
        <f t="shared" si="12"/>
        <v>187</v>
      </c>
      <c r="H270" s="34"/>
    </row>
    <row r="271" ht="17.4" spans="1:8">
      <c r="A271" s="51"/>
      <c r="B271" s="56"/>
      <c r="C271" s="64"/>
      <c r="D271" s="58" t="s">
        <v>255</v>
      </c>
      <c r="E271" s="59">
        <v>0.35</v>
      </c>
      <c r="F271" s="58">
        <v>340</v>
      </c>
      <c r="G271" s="62">
        <f t="shared" si="12"/>
        <v>119</v>
      </c>
      <c r="H271" s="34"/>
    </row>
    <row r="272" ht="17.4" spans="1:8">
      <c r="A272" s="51"/>
      <c r="B272" s="56"/>
      <c r="C272" s="64"/>
      <c r="D272" s="58" t="s">
        <v>256</v>
      </c>
      <c r="E272" s="59">
        <v>1.05</v>
      </c>
      <c r="F272" s="58">
        <v>340</v>
      </c>
      <c r="G272" s="62">
        <f t="shared" si="12"/>
        <v>357</v>
      </c>
      <c r="H272" s="34"/>
    </row>
    <row r="273" ht="17.4" spans="1:8">
      <c r="A273" s="51"/>
      <c r="B273" s="56"/>
      <c r="C273" s="53"/>
      <c r="D273" s="58" t="s">
        <v>257</v>
      </c>
      <c r="E273" s="59">
        <v>8.82</v>
      </c>
      <c r="F273" s="58">
        <v>340</v>
      </c>
      <c r="G273" s="62">
        <f t="shared" si="12"/>
        <v>2998.8</v>
      </c>
      <c r="H273" s="34"/>
    </row>
    <row r="274" ht="17.4" spans="1:8">
      <c r="A274" s="51"/>
      <c r="B274" s="56"/>
      <c r="C274" s="53" t="s">
        <v>118</v>
      </c>
      <c r="D274" s="58"/>
      <c r="E274" s="51">
        <v>1</v>
      </c>
      <c r="F274" s="58">
        <v>2590</v>
      </c>
      <c r="G274" s="62">
        <v>2590</v>
      </c>
      <c r="H274" s="34"/>
    </row>
    <row r="275" ht="17.4" spans="1:8">
      <c r="A275" s="51"/>
      <c r="B275" s="56"/>
      <c r="C275" s="53" t="s">
        <v>258</v>
      </c>
      <c r="D275" s="58"/>
      <c r="E275" s="51">
        <v>1</v>
      </c>
      <c r="F275" s="58">
        <v>400</v>
      </c>
      <c r="G275" s="62">
        <v>400</v>
      </c>
      <c r="H275" s="34"/>
    </row>
    <row r="276" ht="17.4" spans="1:8">
      <c r="A276" s="51"/>
      <c r="B276" s="56"/>
      <c r="C276" s="53" t="s">
        <v>189</v>
      </c>
      <c r="D276" s="58"/>
      <c r="E276" s="51">
        <v>1</v>
      </c>
      <c r="F276" s="58">
        <v>200</v>
      </c>
      <c r="G276" s="62">
        <v>200</v>
      </c>
      <c r="H276" s="34"/>
    </row>
    <row r="277" ht="17.4" spans="1:8">
      <c r="A277" s="51"/>
      <c r="B277" s="56"/>
      <c r="C277" s="53" t="s">
        <v>117</v>
      </c>
      <c r="D277" s="58"/>
      <c r="E277" s="51">
        <v>1</v>
      </c>
      <c r="F277" s="58">
        <v>1300</v>
      </c>
      <c r="G277" s="62">
        <v>1300</v>
      </c>
      <c r="H277" s="34"/>
    </row>
    <row r="278" ht="17.4" spans="1:8">
      <c r="A278" s="51"/>
      <c r="B278" s="49" t="s">
        <v>30</v>
      </c>
      <c r="C278" s="48"/>
      <c r="D278" s="58"/>
      <c r="E278" s="59"/>
      <c r="F278" s="58"/>
      <c r="G278" s="60">
        <f>SUM(G235:G277)</f>
        <v>372688</v>
      </c>
      <c r="H278" s="34"/>
    </row>
    <row r="279" ht="17.4" spans="1:8">
      <c r="A279" s="51">
        <v>6</v>
      </c>
      <c r="B279" s="52" t="s">
        <v>259</v>
      </c>
      <c r="C279" s="58" t="s">
        <v>57</v>
      </c>
      <c r="D279" s="58"/>
      <c r="E279" s="59">
        <v>74.32</v>
      </c>
      <c r="F279" s="58">
        <v>560</v>
      </c>
      <c r="G279" s="62">
        <f t="shared" ref="G279:G286" si="13">E279*F279</f>
        <v>41619.2</v>
      </c>
      <c r="H279" s="34"/>
    </row>
    <row r="280" ht="17.4" spans="1:8">
      <c r="A280" s="51"/>
      <c r="B280" s="56"/>
      <c r="C280" s="53" t="s">
        <v>58</v>
      </c>
      <c r="D280" s="58"/>
      <c r="E280" s="59">
        <v>7.26</v>
      </c>
      <c r="F280" s="58">
        <v>160</v>
      </c>
      <c r="G280" s="62">
        <v>1161.6</v>
      </c>
      <c r="H280" s="34"/>
    </row>
    <row r="281" ht="17.4" spans="1:8">
      <c r="A281" s="51"/>
      <c r="B281" s="56"/>
      <c r="C281" s="58" t="s">
        <v>40</v>
      </c>
      <c r="D281" s="58"/>
      <c r="E281" s="59"/>
      <c r="F281" s="58"/>
      <c r="G281" s="62">
        <v>2047</v>
      </c>
      <c r="H281" s="34"/>
    </row>
    <row r="282" ht="17.4" spans="1:8">
      <c r="A282" s="51"/>
      <c r="B282" s="56"/>
      <c r="C282" s="53" t="s">
        <v>155</v>
      </c>
      <c r="D282" s="58" t="s">
        <v>260</v>
      </c>
      <c r="E282" s="59">
        <v>1.95</v>
      </c>
      <c r="F282" s="58">
        <v>100</v>
      </c>
      <c r="G282" s="62">
        <f t="shared" si="13"/>
        <v>195</v>
      </c>
      <c r="H282" s="34"/>
    </row>
    <row r="283" ht="17.4" spans="1:8">
      <c r="A283" s="51"/>
      <c r="B283" s="56"/>
      <c r="C283" s="64" t="s">
        <v>11</v>
      </c>
      <c r="D283" s="58" t="s">
        <v>261</v>
      </c>
      <c r="E283" s="59">
        <v>41.9</v>
      </c>
      <c r="F283" s="58">
        <v>65</v>
      </c>
      <c r="G283" s="62">
        <f t="shared" si="13"/>
        <v>2723.5</v>
      </c>
      <c r="H283" s="34"/>
    </row>
    <row r="284" ht="17.4" spans="1:8">
      <c r="A284" s="51"/>
      <c r="B284" s="56"/>
      <c r="C284" s="53"/>
      <c r="D284" s="58" t="s">
        <v>262</v>
      </c>
      <c r="E284" s="59">
        <v>6.01</v>
      </c>
      <c r="F284" s="58">
        <v>65</v>
      </c>
      <c r="G284" s="62">
        <f t="shared" si="13"/>
        <v>390.65</v>
      </c>
      <c r="H284" s="34"/>
    </row>
    <row r="285" ht="17.4" spans="1:8">
      <c r="A285" s="51"/>
      <c r="B285" s="56"/>
      <c r="C285" s="53" t="s">
        <v>15</v>
      </c>
      <c r="D285" s="58" t="s">
        <v>263</v>
      </c>
      <c r="E285" s="59">
        <v>0.31</v>
      </c>
      <c r="F285" s="58">
        <v>340</v>
      </c>
      <c r="G285" s="62">
        <f t="shared" si="13"/>
        <v>105.4</v>
      </c>
      <c r="H285" s="34"/>
    </row>
    <row r="286" ht="17.4" spans="1:8">
      <c r="A286" s="51"/>
      <c r="B286" s="56"/>
      <c r="C286" s="53" t="s">
        <v>96</v>
      </c>
      <c r="D286" s="58"/>
      <c r="E286" s="51">
        <v>1</v>
      </c>
      <c r="F286" s="58">
        <v>4000</v>
      </c>
      <c r="G286" s="62">
        <f t="shared" si="13"/>
        <v>4000</v>
      </c>
      <c r="H286" s="34"/>
    </row>
    <row r="287" ht="17.4" spans="1:8">
      <c r="A287" s="51"/>
      <c r="B287" s="56"/>
      <c r="C287" s="53" t="s">
        <v>189</v>
      </c>
      <c r="D287" s="58"/>
      <c r="E287" s="51">
        <v>1</v>
      </c>
      <c r="F287" s="58">
        <v>200</v>
      </c>
      <c r="G287" s="62">
        <v>200</v>
      </c>
      <c r="H287" s="34"/>
    </row>
    <row r="288" ht="17.4" spans="1:8">
      <c r="A288" s="51"/>
      <c r="B288" s="56"/>
      <c r="C288" s="53" t="s">
        <v>118</v>
      </c>
      <c r="D288" s="58"/>
      <c r="E288" s="51">
        <v>1</v>
      </c>
      <c r="F288" s="58">
        <v>2590</v>
      </c>
      <c r="G288" s="62">
        <v>2590</v>
      </c>
      <c r="H288" s="34"/>
    </row>
    <row r="289" ht="17.4" spans="1:8">
      <c r="A289" s="51"/>
      <c r="B289" s="56"/>
      <c r="C289" s="53" t="s">
        <v>117</v>
      </c>
      <c r="D289" s="58"/>
      <c r="E289" s="51">
        <v>1</v>
      </c>
      <c r="F289" s="58">
        <v>1300</v>
      </c>
      <c r="G289" s="62">
        <v>1300</v>
      </c>
      <c r="H289" s="34"/>
    </row>
    <row r="290" ht="17.4" spans="1:8">
      <c r="A290" s="51"/>
      <c r="B290" s="49" t="s">
        <v>30</v>
      </c>
      <c r="C290" s="48"/>
      <c r="D290" s="58"/>
      <c r="E290" s="59"/>
      <c r="F290" s="58"/>
      <c r="G290" s="60">
        <f>SUM(G279:G289)</f>
        <v>56332.35</v>
      </c>
      <c r="H290" s="34"/>
    </row>
    <row r="291" ht="17.4" spans="1:8">
      <c r="A291" s="51">
        <v>7</v>
      </c>
      <c r="B291" s="69" t="s">
        <v>264</v>
      </c>
      <c r="C291" s="58" t="s">
        <v>51</v>
      </c>
      <c r="D291" s="58"/>
      <c r="E291" s="59">
        <v>224.36</v>
      </c>
      <c r="F291" s="58">
        <v>820</v>
      </c>
      <c r="G291" s="62">
        <f t="shared" ref="G291:G324" si="14">E291*F291</f>
        <v>183975.2</v>
      </c>
      <c r="H291" s="34"/>
    </row>
    <row r="292" ht="17.4" spans="1:8">
      <c r="A292" s="51"/>
      <c r="B292" s="69"/>
      <c r="C292" s="58" t="s">
        <v>40</v>
      </c>
      <c r="D292" s="58"/>
      <c r="E292" s="59"/>
      <c r="F292" s="58"/>
      <c r="G292" s="62">
        <v>37304</v>
      </c>
      <c r="H292" s="34"/>
    </row>
    <row r="293" ht="17.4" spans="1:8">
      <c r="A293" s="51"/>
      <c r="B293" s="69"/>
      <c r="C293" s="58" t="s">
        <v>126</v>
      </c>
      <c r="D293" s="58" t="s">
        <v>265</v>
      </c>
      <c r="E293" s="59">
        <v>3.4</v>
      </c>
      <c r="F293" s="58">
        <v>100</v>
      </c>
      <c r="G293" s="62">
        <v>340</v>
      </c>
      <c r="H293" s="34"/>
    </row>
    <row r="294" ht="17.4" spans="1:8">
      <c r="A294" s="51"/>
      <c r="B294" s="69"/>
      <c r="C294" s="58"/>
      <c r="D294" s="58" t="s">
        <v>266</v>
      </c>
      <c r="E294" s="59">
        <v>8.8</v>
      </c>
      <c r="F294" s="58">
        <v>100</v>
      </c>
      <c r="G294" s="62">
        <f t="shared" si="14"/>
        <v>880</v>
      </c>
      <c r="H294" s="34"/>
    </row>
    <row r="295" ht="17.4" spans="1:8">
      <c r="A295" s="51"/>
      <c r="B295" s="69"/>
      <c r="C295" s="58" t="s">
        <v>63</v>
      </c>
      <c r="D295" s="58" t="s">
        <v>267</v>
      </c>
      <c r="E295" s="59">
        <v>148.93</v>
      </c>
      <c r="F295" s="58">
        <v>120</v>
      </c>
      <c r="G295" s="62">
        <f t="shared" si="14"/>
        <v>17871.6</v>
      </c>
      <c r="H295" s="34"/>
    </row>
    <row r="296" ht="17.4" spans="1:8">
      <c r="A296" s="51"/>
      <c r="B296" s="69"/>
      <c r="C296" s="58"/>
      <c r="D296" s="58" t="s">
        <v>268</v>
      </c>
      <c r="E296" s="59">
        <v>6.48</v>
      </c>
      <c r="F296" s="58">
        <v>120</v>
      </c>
      <c r="G296" s="62">
        <f t="shared" si="14"/>
        <v>777.6</v>
      </c>
      <c r="H296" s="34"/>
    </row>
    <row r="297" ht="17.4" spans="1:8">
      <c r="A297" s="51"/>
      <c r="B297" s="69"/>
      <c r="C297" s="58"/>
      <c r="D297" s="58" t="s">
        <v>269</v>
      </c>
      <c r="E297" s="59">
        <v>11.96</v>
      </c>
      <c r="F297" s="58">
        <v>120</v>
      </c>
      <c r="G297" s="62">
        <f t="shared" si="14"/>
        <v>1435.2</v>
      </c>
      <c r="H297" s="34"/>
    </row>
    <row r="298" ht="17.4" spans="1:8">
      <c r="A298" s="51"/>
      <c r="B298" s="69"/>
      <c r="C298" s="58"/>
      <c r="D298" s="58" t="s">
        <v>268</v>
      </c>
      <c r="E298" s="59">
        <v>6.48</v>
      </c>
      <c r="F298" s="58">
        <v>120</v>
      </c>
      <c r="G298" s="62">
        <f t="shared" si="14"/>
        <v>777.6</v>
      </c>
      <c r="H298" s="34"/>
    </row>
    <row r="299" ht="17.4" spans="1:8">
      <c r="A299" s="51"/>
      <c r="B299" s="69"/>
      <c r="C299" s="58"/>
      <c r="D299" s="58" t="s">
        <v>270</v>
      </c>
      <c r="E299" s="59">
        <v>16.8</v>
      </c>
      <c r="F299" s="58">
        <v>120</v>
      </c>
      <c r="G299" s="62">
        <f t="shared" si="14"/>
        <v>2016</v>
      </c>
      <c r="H299" s="34"/>
    </row>
    <row r="300" ht="17.4" spans="1:8">
      <c r="A300" s="51"/>
      <c r="B300" s="69"/>
      <c r="C300" s="58" t="s">
        <v>11</v>
      </c>
      <c r="D300" s="58" t="s">
        <v>271</v>
      </c>
      <c r="E300" s="59">
        <v>96.84</v>
      </c>
      <c r="F300" s="58">
        <v>65</v>
      </c>
      <c r="G300" s="62">
        <f t="shared" si="14"/>
        <v>6294.6</v>
      </c>
      <c r="H300" s="34"/>
    </row>
    <row r="301" ht="17.4" spans="1:8">
      <c r="A301" s="51"/>
      <c r="B301" s="69"/>
      <c r="C301" s="58"/>
      <c r="D301" s="58" t="s">
        <v>272</v>
      </c>
      <c r="E301" s="59">
        <v>6.68</v>
      </c>
      <c r="F301" s="58">
        <v>65</v>
      </c>
      <c r="G301" s="62">
        <f t="shared" si="14"/>
        <v>434.2</v>
      </c>
      <c r="H301" s="34"/>
    </row>
    <row r="302" ht="17.4" spans="1:8">
      <c r="A302" s="51"/>
      <c r="B302" s="69"/>
      <c r="C302" s="58"/>
      <c r="D302" s="58" t="s">
        <v>273</v>
      </c>
      <c r="E302" s="59">
        <v>18.13</v>
      </c>
      <c r="F302" s="58">
        <v>65</v>
      </c>
      <c r="G302" s="62">
        <f t="shared" si="14"/>
        <v>1178.45</v>
      </c>
      <c r="H302" s="34"/>
    </row>
    <row r="303" ht="17.4" spans="1:8">
      <c r="A303" s="51"/>
      <c r="B303" s="69"/>
      <c r="C303" s="58" t="s">
        <v>138</v>
      </c>
      <c r="D303" s="58" t="s">
        <v>274</v>
      </c>
      <c r="E303" s="59">
        <v>6.69</v>
      </c>
      <c r="F303" s="58">
        <v>180</v>
      </c>
      <c r="G303" s="62">
        <f t="shared" si="14"/>
        <v>1204.2</v>
      </c>
      <c r="H303" s="34"/>
    </row>
    <row r="304" ht="17.4" spans="1:8">
      <c r="A304" s="51"/>
      <c r="B304" s="69"/>
      <c r="C304" s="58" t="s">
        <v>110</v>
      </c>
      <c r="D304" s="58" t="s">
        <v>275</v>
      </c>
      <c r="E304" s="59">
        <v>2.19</v>
      </c>
      <c r="F304" s="58">
        <v>180</v>
      </c>
      <c r="G304" s="62">
        <f t="shared" si="14"/>
        <v>394.2</v>
      </c>
      <c r="H304" s="34"/>
    </row>
    <row r="305" ht="17.4" spans="1:8">
      <c r="A305" s="51"/>
      <c r="B305" s="69"/>
      <c r="C305" s="58"/>
      <c r="D305" s="58" t="s">
        <v>276</v>
      </c>
      <c r="E305" s="59">
        <v>13.75</v>
      </c>
      <c r="F305" s="58">
        <v>180</v>
      </c>
      <c r="G305" s="62">
        <f t="shared" si="14"/>
        <v>2475</v>
      </c>
      <c r="H305" s="34"/>
    </row>
    <row r="306" ht="17.4" spans="1:8">
      <c r="A306" s="51"/>
      <c r="B306" s="69"/>
      <c r="C306" s="58" t="s">
        <v>182</v>
      </c>
      <c r="D306" s="58" t="s">
        <v>277</v>
      </c>
      <c r="E306" s="59">
        <v>1.08</v>
      </c>
      <c r="F306" s="58">
        <v>85</v>
      </c>
      <c r="G306" s="62">
        <f t="shared" si="14"/>
        <v>91.8</v>
      </c>
      <c r="H306" s="34"/>
    </row>
    <row r="307" ht="17.4" spans="1:8">
      <c r="A307" s="51"/>
      <c r="B307" s="69"/>
      <c r="C307" s="58" t="s">
        <v>205</v>
      </c>
      <c r="D307" s="58" t="s">
        <v>278</v>
      </c>
      <c r="E307" s="59">
        <v>1.65</v>
      </c>
      <c r="F307" s="58">
        <v>250</v>
      </c>
      <c r="G307" s="62">
        <f t="shared" si="14"/>
        <v>412.5</v>
      </c>
      <c r="H307" s="34"/>
    </row>
    <row r="308" ht="17.4" spans="1:8">
      <c r="A308" s="51"/>
      <c r="B308" s="69"/>
      <c r="C308" s="58"/>
      <c r="D308" s="58" t="s">
        <v>279</v>
      </c>
      <c r="E308" s="59">
        <v>0.9</v>
      </c>
      <c r="F308" s="58">
        <v>250</v>
      </c>
      <c r="G308" s="62">
        <f t="shared" si="14"/>
        <v>225</v>
      </c>
      <c r="H308" s="34" t="s">
        <v>156</v>
      </c>
    </row>
    <row r="309" ht="17.4" spans="1:8">
      <c r="A309" s="51"/>
      <c r="B309" s="69"/>
      <c r="C309" s="58"/>
      <c r="D309" s="58" t="s">
        <v>280</v>
      </c>
      <c r="E309" s="59">
        <v>11.51</v>
      </c>
      <c r="F309" s="58">
        <v>250</v>
      </c>
      <c r="G309" s="62">
        <f t="shared" si="14"/>
        <v>2877.5</v>
      </c>
      <c r="H309" s="34"/>
    </row>
    <row r="310" ht="17.4" spans="1:8">
      <c r="A310" s="51"/>
      <c r="B310" s="69"/>
      <c r="C310" s="58" t="s">
        <v>48</v>
      </c>
      <c r="D310" s="58" t="s">
        <v>281</v>
      </c>
      <c r="E310" s="59">
        <v>0.76</v>
      </c>
      <c r="F310" s="58">
        <v>340</v>
      </c>
      <c r="G310" s="62">
        <f t="shared" si="14"/>
        <v>258.4</v>
      </c>
      <c r="H310" s="34"/>
    </row>
    <row r="311" ht="17.4" spans="1:8">
      <c r="A311" s="51"/>
      <c r="B311" s="69"/>
      <c r="C311" s="58" t="s">
        <v>54</v>
      </c>
      <c r="D311" s="58"/>
      <c r="E311" s="51">
        <v>1</v>
      </c>
      <c r="F311" s="58">
        <v>400</v>
      </c>
      <c r="G311" s="62">
        <f t="shared" si="14"/>
        <v>400</v>
      </c>
      <c r="H311" s="34"/>
    </row>
    <row r="312" ht="17.4" spans="1:8">
      <c r="A312" s="51"/>
      <c r="B312" s="69"/>
      <c r="C312" s="61" t="s">
        <v>15</v>
      </c>
      <c r="D312" s="58" t="s">
        <v>282</v>
      </c>
      <c r="E312" s="59">
        <v>2.77</v>
      </c>
      <c r="F312" s="58">
        <v>340</v>
      </c>
      <c r="G312" s="62">
        <f t="shared" si="14"/>
        <v>941.8</v>
      </c>
      <c r="H312" s="34"/>
    </row>
    <row r="313" ht="17.4" spans="1:8">
      <c r="A313" s="51"/>
      <c r="B313" s="69"/>
      <c r="C313" s="58" t="s">
        <v>34</v>
      </c>
      <c r="D313" s="58" t="s">
        <v>283</v>
      </c>
      <c r="E313" s="59">
        <v>4.98</v>
      </c>
      <c r="F313" s="58">
        <v>320</v>
      </c>
      <c r="G313" s="62">
        <f t="shared" si="14"/>
        <v>1593.6</v>
      </c>
      <c r="H313" s="34"/>
    </row>
    <row r="314" ht="17.4" spans="1:8">
      <c r="A314" s="51"/>
      <c r="B314" s="69"/>
      <c r="C314" s="58" t="s">
        <v>19</v>
      </c>
      <c r="D314" s="58" t="s">
        <v>284</v>
      </c>
      <c r="E314" s="59">
        <v>4.95</v>
      </c>
      <c r="F314" s="58">
        <v>65</v>
      </c>
      <c r="G314" s="62">
        <f t="shared" si="14"/>
        <v>321.75</v>
      </c>
      <c r="H314" s="34"/>
    </row>
    <row r="315" ht="17.4" spans="1:8">
      <c r="A315" s="51"/>
      <c r="B315" s="69"/>
      <c r="C315" s="58"/>
      <c r="D315" s="58" t="s">
        <v>285</v>
      </c>
      <c r="E315" s="59">
        <v>44.4</v>
      </c>
      <c r="F315" s="58">
        <v>65</v>
      </c>
      <c r="G315" s="62">
        <f t="shared" si="14"/>
        <v>2886</v>
      </c>
      <c r="H315" s="34"/>
    </row>
    <row r="316" ht="17.4" spans="1:8">
      <c r="A316" s="51"/>
      <c r="B316" s="69"/>
      <c r="C316" s="58" t="s">
        <v>155</v>
      </c>
      <c r="D316" s="58" t="s">
        <v>286</v>
      </c>
      <c r="E316" s="59">
        <v>9.28</v>
      </c>
      <c r="F316" s="58">
        <v>100</v>
      </c>
      <c r="G316" s="62">
        <f t="shared" si="14"/>
        <v>928</v>
      </c>
      <c r="H316" s="34"/>
    </row>
    <row r="317" ht="17.4" spans="1:8">
      <c r="A317" s="51"/>
      <c r="B317" s="69"/>
      <c r="C317" s="58"/>
      <c r="D317" s="58" t="s">
        <v>286</v>
      </c>
      <c r="E317" s="59">
        <v>9.28</v>
      </c>
      <c r="F317" s="58">
        <v>100</v>
      </c>
      <c r="G317" s="62">
        <f t="shared" si="14"/>
        <v>928</v>
      </c>
      <c r="H317" s="34"/>
    </row>
    <row r="318" ht="17.4" spans="1:8">
      <c r="A318" s="51"/>
      <c r="B318" s="69"/>
      <c r="C318" s="58"/>
      <c r="D318" s="58" t="s">
        <v>287</v>
      </c>
      <c r="E318" s="59">
        <v>3.2</v>
      </c>
      <c r="F318" s="58">
        <v>100</v>
      </c>
      <c r="G318" s="62">
        <f t="shared" si="14"/>
        <v>320</v>
      </c>
      <c r="H318" s="34"/>
    </row>
    <row r="319" ht="17.4" spans="1:8">
      <c r="A319" s="51"/>
      <c r="B319" s="69"/>
      <c r="C319" s="58"/>
      <c r="D319" s="58" t="s">
        <v>286</v>
      </c>
      <c r="E319" s="59">
        <v>9.28</v>
      </c>
      <c r="F319" s="58">
        <v>100</v>
      </c>
      <c r="G319" s="62">
        <f t="shared" si="14"/>
        <v>928</v>
      </c>
      <c r="H319" s="34"/>
    </row>
    <row r="320" ht="17.4" spans="1:8">
      <c r="A320" s="51"/>
      <c r="B320" s="69"/>
      <c r="C320" s="58" t="s">
        <v>288</v>
      </c>
      <c r="D320" s="58" t="s">
        <v>289</v>
      </c>
      <c r="E320" s="59">
        <v>2.8</v>
      </c>
      <c r="F320" s="58">
        <v>60</v>
      </c>
      <c r="G320" s="62">
        <f t="shared" si="14"/>
        <v>168</v>
      </c>
      <c r="H320" s="34"/>
    </row>
    <row r="321" ht="17.4" spans="1:8">
      <c r="A321" s="51"/>
      <c r="B321" s="69"/>
      <c r="C321" s="58" t="s">
        <v>120</v>
      </c>
      <c r="D321" s="58" t="s">
        <v>290</v>
      </c>
      <c r="E321" s="59">
        <v>3.78</v>
      </c>
      <c r="F321" s="58">
        <v>340</v>
      </c>
      <c r="G321" s="62">
        <f t="shared" si="14"/>
        <v>1285.2</v>
      </c>
      <c r="H321" s="34"/>
    </row>
    <row r="322" ht="17.4" spans="1:8">
      <c r="A322" s="51"/>
      <c r="B322" s="69"/>
      <c r="C322" s="58"/>
      <c r="D322" s="58" t="s">
        <v>291</v>
      </c>
      <c r="E322" s="59">
        <v>1.2</v>
      </c>
      <c r="F322" s="58">
        <v>340</v>
      </c>
      <c r="G322" s="62">
        <f t="shared" si="14"/>
        <v>408</v>
      </c>
      <c r="H322" s="34"/>
    </row>
    <row r="323" ht="17.4" spans="1:8">
      <c r="A323" s="51"/>
      <c r="B323" s="69"/>
      <c r="C323" s="58" t="s">
        <v>96</v>
      </c>
      <c r="D323" s="58"/>
      <c r="E323" s="51">
        <v>1</v>
      </c>
      <c r="F323" s="58">
        <v>4000</v>
      </c>
      <c r="G323" s="62">
        <f t="shared" si="14"/>
        <v>4000</v>
      </c>
      <c r="H323" s="34"/>
    </row>
    <row r="324" ht="17.4" spans="1:8">
      <c r="A324" s="51"/>
      <c r="B324" s="69"/>
      <c r="C324" s="58" t="s">
        <v>17</v>
      </c>
      <c r="D324" s="58" t="s">
        <v>292</v>
      </c>
      <c r="E324" s="59">
        <v>19.25</v>
      </c>
      <c r="F324" s="58">
        <v>90</v>
      </c>
      <c r="G324" s="62">
        <f t="shared" si="14"/>
        <v>1732.5</v>
      </c>
      <c r="H324" s="34"/>
    </row>
    <row r="325" ht="17.4" spans="1:8">
      <c r="A325" s="51"/>
      <c r="B325" s="69"/>
      <c r="C325" s="58" t="s">
        <v>118</v>
      </c>
      <c r="D325" s="58"/>
      <c r="E325" s="51">
        <v>1</v>
      </c>
      <c r="F325" s="58">
        <v>2590</v>
      </c>
      <c r="G325" s="62">
        <v>2590</v>
      </c>
      <c r="H325" s="34"/>
    </row>
    <row r="326" ht="17.4" spans="1:8">
      <c r="A326" s="51"/>
      <c r="B326" s="69"/>
      <c r="C326" s="58" t="s">
        <v>117</v>
      </c>
      <c r="D326" s="58"/>
      <c r="E326" s="51">
        <v>1</v>
      </c>
      <c r="F326" s="58">
        <v>1300</v>
      </c>
      <c r="G326" s="62">
        <v>1300</v>
      </c>
      <c r="H326" s="34"/>
    </row>
    <row r="327" ht="17.4" spans="1:8">
      <c r="A327" s="51"/>
      <c r="B327" s="69"/>
      <c r="C327" s="58" t="s">
        <v>189</v>
      </c>
      <c r="D327" s="58"/>
      <c r="E327" s="51">
        <v>1</v>
      </c>
      <c r="F327" s="58">
        <v>200</v>
      </c>
      <c r="G327" s="62">
        <v>200</v>
      </c>
      <c r="H327" s="34"/>
    </row>
    <row r="328" ht="17.4" spans="1:8">
      <c r="A328" s="51"/>
      <c r="B328" s="69"/>
      <c r="C328" s="58" t="s">
        <v>15</v>
      </c>
      <c r="D328" s="58" t="s">
        <v>293</v>
      </c>
      <c r="E328" s="51">
        <v>3.32</v>
      </c>
      <c r="F328" s="58">
        <v>340</v>
      </c>
      <c r="G328" s="62">
        <f t="shared" ref="G328:G332" si="15">F328*E328</f>
        <v>1128.8</v>
      </c>
      <c r="H328" s="34"/>
    </row>
    <row r="329" ht="17.4" spans="1:8">
      <c r="A329" s="51"/>
      <c r="B329" s="69"/>
      <c r="C329" s="58" t="s">
        <v>50</v>
      </c>
      <c r="D329" s="58"/>
      <c r="E329" s="51">
        <v>1</v>
      </c>
      <c r="F329" s="58">
        <v>1000</v>
      </c>
      <c r="G329" s="62">
        <f t="shared" si="15"/>
        <v>1000</v>
      </c>
      <c r="H329" s="34"/>
    </row>
    <row r="330" ht="17.4" spans="1:8">
      <c r="A330" s="51"/>
      <c r="B330" s="69"/>
      <c r="C330" s="58" t="s">
        <v>294</v>
      </c>
      <c r="D330" s="58" t="s">
        <v>295</v>
      </c>
      <c r="E330" s="51">
        <v>0.9</v>
      </c>
      <c r="F330" s="58">
        <v>320</v>
      </c>
      <c r="G330" s="62">
        <f t="shared" si="15"/>
        <v>288</v>
      </c>
      <c r="H330" s="34"/>
    </row>
    <row r="331" ht="17.4" spans="1:8">
      <c r="A331" s="51"/>
      <c r="B331" s="69"/>
      <c r="C331" s="58" t="s">
        <v>23</v>
      </c>
      <c r="D331" s="58" t="s">
        <v>296</v>
      </c>
      <c r="E331" s="51">
        <v>2.78</v>
      </c>
      <c r="F331" s="58">
        <v>180</v>
      </c>
      <c r="G331" s="62">
        <f t="shared" si="15"/>
        <v>500.4</v>
      </c>
      <c r="H331" s="34"/>
    </row>
    <row r="332" ht="17.4" spans="1:8">
      <c r="A332" s="51"/>
      <c r="B332" s="69"/>
      <c r="C332" s="58" t="s">
        <v>37</v>
      </c>
      <c r="D332" s="70" t="s">
        <v>297</v>
      </c>
      <c r="E332" s="51">
        <v>151.98</v>
      </c>
      <c r="F332" s="58">
        <v>120</v>
      </c>
      <c r="G332" s="62">
        <f t="shared" si="15"/>
        <v>18237.6</v>
      </c>
      <c r="H332" s="34"/>
    </row>
    <row r="333" ht="17.4" spans="1:8">
      <c r="A333" s="51"/>
      <c r="B333" s="69" t="s">
        <v>30</v>
      </c>
      <c r="C333" s="51"/>
      <c r="D333" s="58"/>
      <c r="E333" s="59"/>
      <c r="F333" s="58"/>
      <c r="G333" s="60">
        <f>SUM(G291:G332)</f>
        <v>303308.7</v>
      </c>
      <c r="H333" s="34"/>
    </row>
    <row r="334" ht="17.4" spans="1:8">
      <c r="A334" s="51">
        <v>8</v>
      </c>
      <c r="B334" s="52" t="s">
        <v>298</v>
      </c>
      <c r="C334" s="58" t="s">
        <v>107</v>
      </c>
      <c r="D334" s="58"/>
      <c r="E334" s="59">
        <v>136.8</v>
      </c>
      <c r="F334" s="58">
        <v>420</v>
      </c>
      <c r="G334" s="62">
        <f t="shared" ref="G334:G347" si="16">E334*F334</f>
        <v>57456</v>
      </c>
      <c r="H334" s="34"/>
    </row>
    <row r="335" ht="17.4" spans="1:8">
      <c r="A335" s="51"/>
      <c r="B335" s="56"/>
      <c r="C335" s="58" t="s">
        <v>40</v>
      </c>
      <c r="D335" s="58"/>
      <c r="E335" s="59"/>
      <c r="F335" s="58"/>
      <c r="G335" s="62">
        <v>5638</v>
      </c>
      <c r="H335" s="63" t="s">
        <v>299</v>
      </c>
    </row>
    <row r="336" ht="17.4" spans="1:8">
      <c r="A336" s="51"/>
      <c r="B336" s="56"/>
      <c r="C336" s="61" t="s">
        <v>81</v>
      </c>
      <c r="D336" s="58" t="s">
        <v>300</v>
      </c>
      <c r="E336" s="59">
        <v>38.54</v>
      </c>
      <c r="F336" s="58">
        <v>80</v>
      </c>
      <c r="G336" s="62">
        <f t="shared" si="16"/>
        <v>3083.2</v>
      </c>
      <c r="H336" s="34"/>
    </row>
    <row r="337" ht="17.4" spans="1:8">
      <c r="A337" s="51"/>
      <c r="B337" s="56"/>
      <c r="C337" s="53"/>
      <c r="D337" s="58" t="s">
        <v>301</v>
      </c>
      <c r="E337" s="59">
        <v>55.94</v>
      </c>
      <c r="F337" s="58">
        <v>80</v>
      </c>
      <c r="G337" s="62">
        <f t="shared" si="16"/>
        <v>4475.2</v>
      </c>
      <c r="H337" s="34"/>
    </row>
    <row r="338" ht="17.4" spans="1:8">
      <c r="A338" s="51"/>
      <c r="B338" s="56"/>
      <c r="C338" s="61" t="s">
        <v>11</v>
      </c>
      <c r="D338" s="58" t="s">
        <v>302</v>
      </c>
      <c r="E338" s="59">
        <v>28.49</v>
      </c>
      <c r="F338" s="58">
        <v>65</v>
      </c>
      <c r="G338" s="62">
        <f t="shared" si="16"/>
        <v>1851.85</v>
      </c>
      <c r="H338" s="34"/>
    </row>
    <row r="339" ht="17.4" spans="1:8">
      <c r="A339" s="51"/>
      <c r="B339" s="56"/>
      <c r="C339" s="64"/>
      <c r="D339" s="58" t="s">
        <v>303</v>
      </c>
      <c r="E339" s="59">
        <v>6.7</v>
      </c>
      <c r="F339" s="58">
        <v>65</v>
      </c>
      <c r="G339" s="62">
        <f t="shared" si="16"/>
        <v>435.5</v>
      </c>
      <c r="H339" s="34"/>
    </row>
    <row r="340" ht="17.4" spans="1:8">
      <c r="A340" s="51"/>
      <c r="B340" s="56"/>
      <c r="C340" s="58" t="s">
        <v>17</v>
      </c>
      <c r="D340" s="58" t="s">
        <v>304</v>
      </c>
      <c r="E340" s="59">
        <v>0.36</v>
      </c>
      <c r="F340" s="58">
        <v>90</v>
      </c>
      <c r="G340" s="62">
        <f t="shared" si="16"/>
        <v>32.4</v>
      </c>
      <c r="H340" s="34"/>
    </row>
    <row r="341" ht="17.4" spans="1:8">
      <c r="A341" s="51"/>
      <c r="B341" s="56"/>
      <c r="C341" s="58"/>
      <c r="D341" s="58" t="s">
        <v>305</v>
      </c>
      <c r="E341" s="59">
        <v>14.28</v>
      </c>
      <c r="F341" s="58">
        <v>90</v>
      </c>
      <c r="G341" s="62">
        <f t="shared" si="16"/>
        <v>1285.2</v>
      </c>
      <c r="H341" s="34"/>
    </row>
    <row r="342" ht="17.4" spans="1:8">
      <c r="A342" s="51"/>
      <c r="B342" s="56"/>
      <c r="C342" s="53" t="s">
        <v>54</v>
      </c>
      <c r="D342" s="58"/>
      <c r="E342" s="51">
        <v>2</v>
      </c>
      <c r="F342" s="58">
        <v>400</v>
      </c>
      <c r="G342" s="62">
        <f t="shared" si="16"/>
        <v>800</v>
      </c>
      <c r="H342" s="34"/>
    </row>
    <row r="343" ht="17.4" spans="1:8">
      <c r="A343" s="51"/>
      <c r="B343" s="56"/>
      <c r="C343" s="61" t="s">
        <v>112</v>
      </c>
      <c r="D343" s="58" t="s">
        <v>306</v>
      </c>
      <c r="E343" s="59">
        <v>29.38</v>
      </c>
      <c r="F343" s="58">
        <v>65</v>
      </c>
      <c r="G343" s="62">
        <f t="shared" si="16"/>
        <v>1909.7</v>
      </c>
      <c r="H343" s="34"/>
    </row>
    <row r="344" ht="17.4" spans="1:8">
      <c r="A344" s="51"/>
      <c r="B344" s="56"/>
      <c r="C344" s="64"/>
      <c r="D344" s="58" t="s">
        <v>307</v>
      </c>
      <c r="E344" s="59">
        <v>16.59</v>
      </c>
      <c r="F344" s="58">
        <v>65</v>
      </c>
      <c r="G344" s="62">
        <f t="shared" si="16"/>
        <v>1078.35</v>
      </c>
      <c r="H344" s="34"/>
    </row>
    <row r="345" ht="17.4" spans="1:8">
      <c r="A345" s="51"/>
      <c r="B345" s="56"/>
      <c r="C345" s="64"/>
      <c r="D345" s="58" t="s">
        <v>308</v>
      </c>
      <c r="E345" s="59">
        <v>9.76</v>
      </c>
      <c r="F345" s="58">
        <v>65</v>
      </c>
      <c r="G345" s="62">
        <f t="shared" si="16"/>
        <v>634.4</v>
      </c>
      <c r="H345" s="34"/>
    </row>
    <row r="346" ht="17.4" spans="1:8">
      <c r="A346" s="51"/>
      <c r="B346" s="56"/>
      <c r="C346" s="64"/>
      <c r="D346" s="58" t="s">
        <v>309</v>
      </c>
      <c r="E346" s="59">
        <v>4.59</v>
      </c>
      <c r="F346" s="58">
        <v>65</v>
      </c>
      <c r="G346" s="62">
        <f t="shared" si="16"/>
        <v>298.35</v>
      </c>
      <c r="H346" s="34"/>
    </row>
    <row r="347" ht="17.4" spans="1:8">
      <c r="A347" s="51"/>
      <c r="B347" s="56"/>
      <c r="C347" s="58" t="s">
        <v>294</v>
      </c>
      <c r="D347" s="58" t="s">
        <v>310</v>
      </c>
      <c r="E347" s="59">
        <v>1.71</v>
      </c>
      <c r="F347" s="58">
        <v>320</v>
      </c>
      <c r="G347" s="62">
        <f t="shared" si="16"/>
        <v>547.2</v>
      </c>
      <c r="H347" s="34"/>
    </row>
    <row r="348" ht="17.4" spans="1:8">
      <c r="A348" s="51"/>
      <c r="B348" s="56"/>
      <c r="C348" s="58" t="s">
        <v>118</v>
      </c>
      <c r="D348" s="58"/>
      <c r="E348" s="51">
        <v>1</v>
      </c>
      <c r="F348" s="58">
        <v>2590</v>
      </c>
      <c r="G348" s="62">
        <v>2590</v>
      </c>
      <c r="H348" s="34"/>
    </row>
    <row r="349" ht="17.4" spans="1:8">
      <c r="A349" s="51"/>
      <c r="B349" s="56"/>
      <c r="C349" s="58" t="s">
        <v>117</v>
      </c>
      <c r="D349" s="58"/>
      <c r="E349" s="51">
        <v>1</v>
      </c>
      <c r="F349" s="58">
        <v>1300</v>
      </c>
      <c r="G349" s="62">
        <v>1300</v>
      </c>
      <c r="H349" s="34"/>
    </row>
    <row r="350" ht="17.4" spans="1:8">
      <c r="A350" s="51"/>
      <c r="B350" s="49" t="s">
        <v>30</v>
      </c>
      <c r="C350" s="48"/>
      <c r="D350" s="58"/>
      <c r="E350" s="59"/>
      <c r="F350" s="58"/>
      <c r="G350" s="60">
        <f>SUM(G334:G349)</f>
        <v>83415.35</v>
      </c>
      <c r="H350" s="34"/>
    </row>
    <row r="351" ht="17.4" spans="1:8">
      <c r="A351" s="51">
        <v>9</v>
      </c>
      <c r="B351" s="52" t="s">
        <v>311</v>
      </c>
      <c r="C351" s="58" t="s">
        <v>57</v>
      </c>
      <c r="D351" s="58"/>
      <c r="E351" s="59">
        <v>53.32</v>
      </c>
      <c r="F351" s="58">
        <v>560</v>
      </c>
      <c r="G351" s="62">
        <f t="shared" ref="G351:G359" si="17">E351*F351</f>
        <v>29859.2</v>
      </c>
      <c r="H351" s="34"/>
    </row>
    <row r="352" ht="17.4" spans="1:8">
      <c r="A352" s="51"/>
      <c r="B352" s="56"/>
      <c r="C352" s="58" t="s">
        <v>107</v>
      </c>
      <c r="D352" s="58"/>
      <c r="E352" s="59">
        <v>100.59</v>
      </c>
      <c r="F352" s="58">
        <v>420</v>
      </c>
      <c r="G352" s="62">
        <f t="shared" si="17"/>
        <v>42247.8</v>
      </c>
      <c r="H352" s="34"/>
    </row>
    <row r="353" ht="17.4" spans="1:8">
      <c r="A353" s="51"/>
      <c r="B353" s="56"/>
      <c r="C353" s="58" t="s">
        <v>312</v>
      </c>
      <c r="D353" s="58"/>
      <c r="E353" s="59">
        <v>12.14</v>
      </c>
      <c r="F353" s="58">
        <v>160</v>
      </c>
      <c r="G353" s="62">
        <f t="shared" si="17"/>
        <v>1942.4</v>
      </c>
      <c r="H353" s="34"/>
    </row>
    <row r="354" ht="17.4" spans="1:8">
      <c r="A354" s="51"/>
      <c r="B354" s="56"/>
      <c r="C354" s="61" t="s">
        <v>81</v>
      </c>
      <c r="D354" s="58" t="s">
        <v>301</v>
      </c>
      <c r="E354" s="59">
        <v>55.94</v>
      </c>
      <c r="F354" s="58">
        <v>80</v>
      </c>
      <c r="G354" s="62">
        <f t="shared" si="17"/>
        <v>4475.2</v>
      </c>
      <c r="H354" s="34"/>
    </row>
    <row r="355" ht="17.4" spans="1:8">
      <c r="A355" s="51"/>
      <c r="B355" s="56"/>
      <c r="C355" s="58" t="s">
        <v>11</v>
      </c>
      <c r="D355" s="58" t="s">
        <v>313</v>
      </c>
      <c r="E355" s="59">
        <v>10.3</v>
      </c>
      <c r="F355" s="58">
        <v>65</v>
      </c>
      <c r="G355" s="62">
        <f t="shared" si="17"/>
        <v>669.5</v>
      </c>
      <c r="H355" s="34"/>
    </row>
    <row r="356" ht="17.4" spans="1:8">
      <c r="A356" s="51"/>
      <c r="B356" s="56"/>
      <c r="C356" s="58"/>
      <c r="D356" s="58" t="s">
        <v>314</v>
      </c>
      <c r="E356" s="59">
        <v>4.2</v>
      </c>
      <c r="F356" s="58">
        <v>65</v>
      </c>
      <c r="G356" s="62">
        <f t="shared" si="17"/>
        <v>273</v>
      </c>
      <c r="H356" s="34"/>
    </row>
    <row r="357" ht="17.4" spans="1:8">
      <c r="A357" s="51"/>
      <c r="B357" s="56"/>
      <c r="C357" s="58"/>
      <c r="D357" s="58" t="s">
        <v>315</v>
      </c>
      <c r="E357" s="59">
        <v>12.58</v>
      </c>
      <c r="F357" s="58">
        <v>65</v>
      </c>
      <c r="G357" s="62">
        <f t="shared" si="17"/>
        <v>817.7</v>
      </c>
      <c r="H357" s="34"/>
    </row>
    <row r="358" ht="17.4" spans="1:8">
      <c r="A358" s="51"/>
      <c r="B358" s="56"/>
      <c r="C358" s="58"/>
      <c r="D358" s="58" t="s">
        <v>316</v>
      </c>
      <c r="E358" s="59">
        <v>6.32</v>
      </c>
      <c r="F358" s="58">
        <v>65</v>
      </c>
      <c r="G358" s="62">
        <f t="shared" si="17"/>
        <v>410.8</v>
      </c>
      <c r="H358" s="34"/>
    </row>
    <row r="359" ht="17.4" spans="1:8">
      <c r="A359" s="51"/>
      <c r="B359" s="56"/>
      <c r="C359" s="58"/>
      <c r="D359" s="58" t="s">
        <v>317</v>
      </c>
      <c r="E359" s="59">
        <v>28.49</v>
      </c>
      <c r="F359" s="58">
        <v>65</v>
      </c>
      <c r="G359" s="62">
        <f t="shared" si="17"/>
        <v>1851.85</v>
      </c>
      <c r="H359" s="34"/>
    </row>
    <row r="360" ht="17.4" spans="1:8">
      <c r="A360" s="51"/>
      <c r="B360" s="56"/>
      <c r="C360" s="58" t="s">
        <v>118</v>
      </c>
      <c r="D360" s="58"/>
      <c r="E360" s="51">
        <v>1</v>
      </c>
      <c r="F360" s="58">
        <v>2590</v>
      </c>
      <c r="G360" s="62">
        <v>2590</v>
      </c>
      <c r="H360" s="34"/>
    </row>
    <row r="361" ht="17.4" spans="1:8">
      <c r="A361" s="51"/>
      <c r="B361" s="56"/>
      <c r="C361" s="58" t="s">
        <v>117</v>
      </c>
      <c r="D361" s="58"/>
      <c r="E361" s="51">
        <v>1</v>
      </c>
      <c r="F361" s="58">
        <v>1300</v>
      </c>
      <c r="G361" s="62">
        <v>1300</v>
      </c>
      <c r="H361" s="34"/>
    </row>
    <row r="362" ht="17.4" spans="1:8">
      <c r="A362" s="51"/>
      <c r="B362" s="49" t="s">
        <v>30</v>
      </c>
      <c r="C362" s="48"/>
      <c r="D362" s="58"/>
      <c r="E362" s="59"/>
      <c r="F362" s="58"/>
      <c r="G362" s="60">
        <f>SUM(G351:G361)</f>
        <v>86437.45</v>
      </c>
      <c r="H362" s="34"/>
    </row>
    <row r="363" ht="17.4" spans="1:8">
      <c r="A363" s="71">
        <v>10</v>
      </c>
      <c r="B363" s="72" t="s">
        <v>318</v>
      </c>
      <c r="C363" s="58" t="s">
        <v>51</v>
      </c>
      <c r="D363" s="58"/>
      <c r="E363" s="59">
        <v>21.89</v>
      </c>
      <c r="F363" s="58">
        <v>750</v>
      </c>
      <c r="G363" s="62">
        <f t="shared" ref="G363:G366" si="18">E363*F363</f>
        <v>16417.5</v>
      </c>
      <c r="H363" s="34"/>
    </row>
    <row r="364" ht="17.4" spans="1:8">
      <c r="A364" s="57"/>
      <c r="B364" s="73" t="s">
        <v>30</v>
      </c>
      <c r="C364" s="49"/>
      <c r="D364" s="58"/>
      <c r="E364" s="59"/>
      <c r="F364" s="58"/>
      <c r="G364" s="60">
        <v>16417.5</v>
      </c>
      <c r="H364" s="34"/>
    </row>
    <row r="365" ht="17.4" spans="1:8">
      <c r="A365" s="74">
        <v>11</v>
      </c>
      <c r="B365" s="56" t="s">
        <v>319</v>
      </c>
      <c r="C365" s="53" t="s">
        <v>51</v>
      </c>
      <c r="D365" s="58"/>
      <c r="E365" s="59">
        <v>24.43</v>
      </c>
      <c r="F365" s="58">
        <v>750</v>
      </c>
      <c r="G365" s="62">
        <f t="shared" si="18"/>
        <v>18322.5</v>
      </c>
      <c r="H365" s="34"/>
    </row>
    <row r="366" ht="17.4" spans="1:8">
      <c r="A366" s="75"/>
      <c r="B366" s="56"/>
      <c r="C366" s="53" t="s">
        <v>58</v>
      </c>
      <c r="D366" s="58"/>
      <c r="E366" s="59">
        <v>24.81</v>
      </c>
      <c r="F366" s="58">
        <v>160</v>
      </c>
      <c r="G366" s="62">
        <f t="shared" si="18"/>
        <v>3969.6</v>
      </c>
      <c r="H366" s="34"/>
    </row>
    <row r="367" ht="17.4" spans="1:8">
      <c r="A367" s="75"/>
      <c r="B367" s="56"/>
      <c r="C367" s="58" t="s">
        <v>40</v>
      </c>
      <c r="D367" s="58"/>
      <c r="E367" s="59"/>
      <c r="F367" s="58"/>
      <c r="G367" s="62">
        <v>1821</v>
      </c>
      <c r="H367" s="34"/>
    </row>
    <row r="368" ht="17.4" spans="1:8">
      <c r="A368" s="75"/>
      <c r="B368" s="56"/>
      <c r="C368" s="53" t="s">
        <v>15</v>
      </c>
      <c r="D368" s="58" t="s">
        <v>320</v>
      </c>
      <c r="E368" s="59">
        <v>0.57</v>
      </c>
      <c r="F368" s="58">
        <v>340</v>
      </c>
      <c r="G368" s="62">
        <f t="shared" ref="G368:G374" si="19">E368*F368</f>
        <v>193.8</v>
      </c>
      <c r="H368" s="34"/>
    </row>
    <row r="369" ht="17.4" spans="1:8">
      <c r="A369" s="75"/>
      <c r="B369" s="56"/>
      <c r="C369" s="53" t="s">
        <v>148</v>
      </c>
      <c r="D369" s="58" t="s">
        <v>321</v>
      </c>
      <c r="E369" s="59">
        <v>5.92</v>
      </c>
      <c r="F369" s="58">
        <v>140</v>
      </c>
      <c r="G369" s="62">
        <f t="shared" si="19"/>
        <v>828.8</v>
      </c>
      <c r="H369" s="34"/>
    </row>
    <row r="370" ht="17.4" spans="1:8">
      <c r="A370" s="75"/>
      <c r="B370" s="56"/>
      <c r="C370" s="53" t="s">
        <v>19</v>
      </c>
      <c r="D370" s="58" t="s">
        <v>322</v>
      </c>
      <c r="E370" s="59">
        <v>5.53</v>
      </c>
      <c r="F370" s="58">
        <v>65</v>
      </c>
      <c r="G370" s="62">
        <f t="shared" si="19"/>
        <v>359.45</v>
      </c>
      <c r="H370" s="34"/>
    </row>
    <row r="371" ht="17.4" spans="1:8">
      <c r="A371" s="75"/>
      <c r="B371" s="56"/>
      <c r="C371" s="64" t="s">
        <v>81</v>
      </c>
      <c r="D371" s="58" t="s">
        <v>323</v>
      </c>
      <c r="E371" s="59">
        <v>0.92</v>
      </c>
      <c r="F371" s="58">
        <v>80</v>
      </c>
      <c r="G371" s="62">
        <f t="shared" si="19"/>
        <v>73.6</v>
      </c>
      <c r="H371" s="34"/>
    </row>
    <row r="372" ht="17.4" spans="1:8">
      <c r="A372" s="75"/>
      <c r="B372" s="56"/>
      <c r="C372" s="53"/>
      <c r="D372" s="58" t="s">
        <v>324</v>
      </c>
      <c r="E372" s="59">
        <v>62.78</v>
      </c>
      <c r="F372" s="58">
        <v>80</v>
      </c>
      <c r="G372" s="62">
        <f t="shared" si="19"/>
        <v>5022.4</v>
      </c>
      <c r="H372" s="34"/>
    </row>
    <row r="373" ht="17.4" spans="1:8">
      <c r="A373" s="75"/>
      <c r="B373" s="56"/>
      <c r="C373" s="64" t="s">
        <v>37</v>
      </c>
      <c r="D373" s="58" t="s">
        <v>325</v>
      </c>
      <c r="E373" s="59">
        <v>1.61</v>
      </c>
      <c r="F373" s="58">
        <v>120</v>
      </c>
      <c r="G373" s="62">
        <f t="shared" si="19"/>
        <v>193.2</v>
      </c>
      <c r="H373" s="34"/>
    </row>
    <row r="374" ht="17.4" spans="1:8">
      <c r="A374" s="75"/>
      <c r="B374" s="56"/>
      <c r="C374" s="64"/>
      <c r="D374" s="58" t="s">
        <v>326</v>
      </c>
      <c r="E374" s="59">
        <v>0.72</v>
      </c>
      <c r="F374" s="58">
        <v>120</v>
      </c>
      <c r="G374" s="62">
        <f t="shared" si="19"/>
        <v>86.4</v>
      </c>
      <c r="H374" s="34"/>
    </row>
    <row r="375" ht="17.4" spans="1:8">
      <c r="A375" s="75"/>
      <c r="B375" s="56"/>
      <c r="C375" s="64"/>
      <c r="D375" s="58" t="s">
        <v>327</v>
      </c>
      <c r="E375" s="59">
        <v>2.38</v>
      </c>
      <c r="F375" s="58">
        <v>120</v>
      </c>
      <c r="G375" s="62">
        <v>285.6</v>
      </c>
      <c r="H375" s="34" t="s">
        <v>156</v>
      </c>
    </row>
    <row r="376" ht="17.4" spans="1:8">
      <c r="A376" s="75"/>
      <c r="B376" s="56"/>
      <c r="C376" s="64"/>
      <c r="D376" s="58" t="s">
        <v>328</v>
      </c>
      <c r="E376" s="59">
        <v>0.47</v>
      </c>
      <c r="F376" s="58">
        <v>120</v>
      </c>
      <c r="G376" s="62">
        <f t="shared" ref="G376:G381" si="20">E376*F376</f>
        <v>56.4</v>
      </c>
      <c r="H376" s="34"/>
    </row>
    <row r="377" ht="17.4" spans="1:8">
      <c r="A377" s="75"/>
      <c r="B377" s="56"/>
      <c r="C377" s="53"/>
      <c r="D377" s="58" t="s">
        <v>329</v>
      </c>
      <c r="E377" s="59">
        <v>22.32</v>
      </c>
      <c r="F377" s="58">
        <v>120</v>
      </c>
      <c r="G377" s="62">
        <f t="shared" si="20"/>
        <v>2678.4</v>
      </c>
      <c r="H377" s="34"/>
    </row>
    <row r="378" ht="17.4" spans="1:8">
      <c r="A378" s="75"/>
      <c r="B378" s="56"/>
      <c r="C378" s="64" t="s">
        <v>112</v>
      </c>
      <c r="D378" s="58" t="s">
        <v>330</v>
      </c>
      <c r="E378" s="59">
        <v>13</v>
      </c>
      <c r="F378" s="58">
        <v>65</v>
      </c>
      <c r="G378" s="62">
        <f t="shared" si="20"/>
        <v>845</v>
      </c>
      <c r="H378" s="34"/>
    </row>
    <row r="379" ht="17.4" spans="1:8">
      <c r="A379" s="75"/>
      <c r="B379" s="56"/>
      <c r="C379" s="53"/>
      <c r="D379" s="58" t="s">
        <v>331</v>
      </c>
      <c r="E379" s="59">
        <v>72.57</v>
      </c>
      <c r="F379" s="58">
        <v>65</v>
      </c>
      <c r="G379" s="62">
        <f t="shared" si="20"/>
        <v>4717.05</v>
      </c>
      <c r="H379" s="34"/>
    </row>
    <row r="380" ht="17.4" spans="1:8">
      <c r="A380" s="75"/>
      <c r="B380" s="56"/>
      <c r="C380" s="64" t="s">
        <v>332</v>
      </c>
      <c r="D380" s="58" t="s">
        <v>333</v>
      </c>
      <c r="E380" s="59">
        <v>2.48</v>
      </c>
      <c r="F380" s="58">
        <v>340</v>
      </c>
      <c r="G380" s="62">
        <f t="shared" si="20"/>
        <v>843.2</v>
      </c>
      <c r="H380" s="34"/>
    </row>
    <row r="381" ht="17.4" spans="1:8">
      <c r="A381" s="75"/>
      <c r="B381" s="56"/>
      <c r="C381" s="53"/>
      <c r="D381" s="58" t="s">
        <v>334</v>
      </c>
      <c r="E381" s="59">
        <v>10.72</v>
      </c>
      <c r="F381" s="58">
        <v>340</v>
      </c>
      <c r="G381" s="62">
        <f t="shared" si="20"/>
        <v>3644.8</v>
      </c>
      <c r="H381" s="34"/>
    </row>
    <row r="382" ht="17.4" spans="1:8">
      <c r="A382" s="76"/>
      <c r="B382" s="49" t="s">
        <v>30</v>
      </c>
      <c r="C382" s="48"/>
      <c r="D382" s="58"/>
      <c r="E382" s="59"/>
      <c r="F382" s="58"/>
      <c r="G382" s="60">
        <f>SUM(G365:G381)</f>
        <v>43941.2</v>
      </c>
      <c r="H382" s="34"/>
    </row>
    <row r="383" ht="17.4" spans="1:8">
      <c r="A383" s="51">
        <v>12</v>
      </c>
      <c r="B383" s="52" t="s">
        <v>335</v>
      </c>
      <c r="C383" s="53" t="s">
        <v>336</v>
      </c>
      <c r="D383" s="53"/>
      <c r="E383" s="54">
        <v>64.81</v>
      </c>
      <c r="F383" s="53">
        <v>560</v>
      </c>
      <c r="G383" s="62">
        <f t="shared" ref="G383:G385" si="21">E383*F383</f>
        <v>36293.6</v>
      </c>
      <c r="H383" s="34"/>
    </row>
    <row r="384" ht="17.4" spans="1:8">
      <c r="A384" s="51"/>
      <c r="B384" s="56"/>
      <c r="C384" s="53" t="s">
        <v>337</v>
      </c>
      <c r="D384" s="53"/>
      <c r="E384" s="54">
        <v>127.39</v>
      </c>
      <c r="F384" s="53">
        <v>820</v>
      </c>
      <c r="G384" s="62">
        <f t="shared" si="21"/>
        <v>104459.8</v>
      </c>
      <c r="H384" s="34"/>
    </row>
    <row r="385" ht="17.4" spans="1:8">
      <c r="A385" s="51"/>
      <c r="B385" s="56"/>
      <c r="C385" s="53" t="s">
        <v>338</v>
      </c>
      <c r="D385" s="53"/>
      <c r="E385" s="54">
        <v>12.46</v>
      </c>
      <c r="F385" s="53">
        <v>160</v>
      </c>
      <c r="G385" s="62">
        <f t="shared" si="21"/>
        <v>1993.6</v>
      </c>
      <c r="H385" s="34"/>
    </row>
    <row r="386" ht="17.4" spans="1:8">
      <c r="A386" s="51"/>
      <c r="B386" s="56"/>
      <c r="C386" s="58" t="s">
        <v>40</v>
      </c>
      <c r="D386" s="53"/>
      <c r="E386" s="54"/>
      <c r="F386" s="53"/>
      <c r="G386" s="62">
        <v>15524</v>
      </c>
      <c r="H386" s="34"/>
    </row>
    <row r="387" ht="17.4" spans="1:8">
      <c r="A387" s="51"/>
      <c r="B387" s="56"/>
      <c r="C387" s="64" t="s">
        <v>339</v>
      </c>
      <c r="D387" s="53" t="s">
        <v>340</v>
      </c>
      <c r="E387" s="54">
        <v>1.12</v>
      </c>
      <c r="F387" s="53">
        <v>120</v>
      </c>
      <c r="G387" s="62">
        <f t="shared" ref="G387:G417" si="22">E387*F387</f>
        <v>134.4</v>
      </c>
      <c r="H387" s="34"/>
    </row>
    <row r="388" ht="17.4" spans="1:8">
      <c r="A388" s="51"/>
      <c r="B388" s="56"/>
      <c r="C388" s="64"/>
      <c r="D388" s="53" t="s">
        <v>341</v>
      </c>
      <c r="E388" s="54">
        <v>3.6</v>
      </c>
      <c r="F388" s="53">
        <v>120</v>
      </c>
      <c r="G388" s="62">
        <f t="shared" si="22"/>
        <v>432</v>
      </c>
      <c r="H388" s="34"/>
    </row>
    <row r="389" ht="17.4" spans="1:8">
      <c r="A389" s="51"/>
      <c r="B389" s="56"/>
      <c r="C389" s="64"/>
      <c r="D389" s="53" t="s">
        <v>342</v>
      </c>
      <c r="E389" s="54">
        <v>1.12</v>
      </c>
      <c r="F389" s="53">
        <v>120</v>
      </c>
      <c r="G389" s="62">
        <f t="shared" si="22"/>
        <v>134.4</v>
      </c>
      <c r="H389" s="34"/>
    </row>
    <row r="390" ht="17.4" spans="1:8">
      <c r="A390" s="51"/>
      <c r="B390" s="56"/>
      <c r="C390" s="53"/>
      <c r="D390" s="53" t="s">
        <v>342</v>
      </c>
      <c r="E390" s="54">
        <v>1.12</v>
      </c>
      <c r="F390" s="53">
        <v>120</v>
      </c>
      <c r="G390" s="62">
        <f t="shared" si="22"/>
        <v>134.4</v>
      </c>
      <c r="H390" s="34"/>
    </row>
    <row r="391" ht="17.4" spans="1:8">
      <c r="A391" s="51"/>
      <c r="B391" s="56"/>
      <c r="C391" s="64" t="s">
        <v>155</v>
      </c>
      <c r="D391" s="53" t="s">
        <v>343</v>
      </c>
      <c r="E391" s="54">
        <v>2.7</v>
      </c>
      <c r="F391" s="53">
        <v>100</v>
      </c>
      <c r="G391" s="62">
        <f t="shared" si="22"/>
        <v>270</v>
      </c>
      <c r="H391" s="34"/>
    </row>
    <row r="392" ht="17.4" spans="1:8">
      <c r="A392" s="51"/>
      <c r="B392" s="56"/>
      <c r="C392" s="64"/>
      <c r="D392" s="53" t="s">
        <v>343</v>
      </c>
      <c r="E392" s="54">
        <v>2.7</v>
      </c>
      <c r="F392" s="53">
        <v>100</v>
      </c>
      <c r="G392" s="62">
        <f t="shared" si="22"/>
        <v>270</v>
      </c>
      <c r="H392" s="34"/>
    </row>
    <row r="393" ht="17.4" spans="1:8">
      <c r="A393" s="51"/>
      <c r="B393" s="56"/>
      <c r="C393" s="64"/>
      <c r="D393" s="53" t="s">
        <v>343</v>
      </c>
      <c r="E393" s="54">
        <v>2.7</v>
      </c>
      <c r="F393" s="53">
        <v>100</v>
      </c>
      <c r="G393" s="62">
        <f t="shared" si="22"/>
        <v>270</v>
      </c>
      <c r="H393" s="34"/>
    </row>
    <row r="394" ht="17.4" spans="1:8">
      <c r="A394" s="51"/>
      <c r="B394" s="56"/>
      <c r="C394" s="64"/>
      <c r="D394" s="53" t="s">
        <v>344</v>
      </c>
      <c r="E394" s="54">
        <v>1.2</v>
      </c>
      <c r="F394" s="53">
        <v>100</v>
      </c>
      <c r="G394" s="62">
        <f t="shared" si="22"/>
        <v>120</v>
      </c>
      <c r="H394" s="34"/>
    </row>
    <row r="395" ht="17.4" spans="1:8">
      <c r="A395" s="51"/>
      <c r="B395" s="56"/>
      <c r="C395" s="53"/>
      <c r="D395" s="53" t="s">
        <v>344</v>
      </c>
      <c r="E395" s="54">
        <v>1.2</v>
      </c>
      <c r="F395" s="53">
        <v>100</v>
      </c>
      <c r="G395" s="62">
        <f t="shared" si="22"/>
        <v>120</v>
      </c>
      <c r="H395" s="34"/>
    </row>
    <row r="396" ht="17.4" spans="1:8">
      <c r="A396" s="51"/>
      <c r="B396" s="56"/>
      <c r="C396" s="64" t="s">
        <v>15</v>
      </c>
      <c r="D396" s="53" t="s">
        <v>345</v>
      </c>
      <c r="E396" s="54">
        <v>1.02</v>
      </c>
      <c r="F396" s="53">
        <v>340</v>
      </c>
      <c r="G396" s="62">
        <f t="shared" si="22"/>
        <v>346.8</v>
      </c>
      <c r="H396" s="34"/>
    </row>
    <row r="397" ht="17.4" spans="1:8">
      <c r="A397" s="51"/>
      <c r="B397" s="56"/>
      <c r="C397" s="53"/>
      <c r="D397" s="53" t="s">
        <v>346</v>
      </c>
      <c r="E397" s="54">
        <v>1.47</v>
      </c>
      <c r="F397" s="53">
        <v>340</v>
      </c>
      <c r="G397" s="62">
        <f t="shared" si="22"/>
        <v>499.8</v>
      </c>
      <c r="H397" s="34"/>
    </row>
    <row r="398" ht="17.4" spans="1:8">
      <c r="A398" s="51"/>
      <c r="B398" s="56"/>
      <c r="C398" s="64" t="s">
        <v>23</v>
      </c>
      <c r="D398" s="53" t="s">
        <v>347</v>
      </c>
      <c r="E398" s="54">
        <v>44.54</v>
      </c>
      <c r="F398" s="53">
        <v>180</v>
      </c>
      <c r="G398" s="62">
        <f t="shared" si="22"/>
        <v>8017.2</v>
      </c>
      <c r="H398" s="34"/>
    </row>
    <row r="399" ht="17.4" spans="1:8">
      <c r="A399" s="51"/>
      <c r="B399" s="56"/>
      <c r="C399" s="53"/>
      <c r="D399" s="53" t="s">
        <v>348</v>
      </c>
      <c r="E399" s="54">
        <v>2.31</v>
      </c>
      <c r="F399" s="53">
        <v>180</v>
      </c>
      <c r="G399" s="62">
        <f t="shared" si="22"/>
        <v>415.8</v>
      </c>
      <c r="H399" s="34"/>
    </row>
    <row r="400" ht="31.2" spans="1:8">
      <c r="A400" s="51"/>
      <c r="B400" s="56"/>
      <c r="C400" s="58" t="s">
        <v>349</v>
      </c>
      <c r="D400" s="77" t="s">
        <v>350</v>
      </c>
      <c r="E400" s="54">
        <v>12.76</v>
      </c>
      <c r="F400" s="53">
        <v>180</v>
      </c>
      <c r="G400" s="62">
        <f t="shared" si="22"/>
        <v>2296.8</v>
      </c>
      <c r="H400" s="34"/>
    </row>
    <row r="401" ht="17.4" spans="1:8">
      <c r="A401" s="51"/>
      <c r="B401" s="56"/>
      <c r="C401" s="61" t="s">
        <v>11</v>
      </c>
      <c r="D401" s="53" t="s">
        <v>351</v>
      </c>
      <c r="E401" s="54">
        <v>3.78</v>
      </c>
      <c r="F401" s="53">
        <v>65</v>
      </c>
      <c r="G401" s="62">
        <f t="shared" si="22"/>
        <v>245.7</v>
      </c>
      <c r="H401" s="34"/>
    </row>
    <row r="402" ht="17.4" spans="1:8">
      <c r="A402" s="51"/>
      <c r="B402" s="56"/>
      <c r="C402" s="64"/>
      <c r="D402" s="53" t="s">
        <v>352</v>
      </c>
      <c r="E402" s="54">
        <v>7.5</v>
      </c>
      <c r="F402" s="53">
        <v>65</v>
      </c>
      <c r="G402" s="62">
        <f t="shared" si="22"/>
        <v>487.5</v>
      </c>
      <c r="H402" s="34"/>
    </row>
    <row r="403" ht="17.4" spans="1:8">
      <c r="A403" s="51"/>
      <c r="B403" s="56"/>
      <c r="C403" s="64"/>
      <c r="D403" s="53" t="s">
        <v>353</v>
      </c>
      <c r="E403" s="54">
        <v>6.09</v>
      </c>
      <c r="F403" s="53">
        <v>65</v>
      </c>
      <c r="G403" s="62">
        <f t="shared" si="22"/>
        <v>395.85</v>
      </c>
      <c r="H403" s="34"/>
    </row>
    <row r="404" ht="17.4" spans="1:8">
      <c r="A404" s="51"/>
      <c r="B404" s="56"/>
      <c r="C404" s="64"/>
      <c r="D404" s="53" t="s">
        <v>354</v>
      </c>
      <c r="E404" s="54">
        <v>6.15</v>
      </c>
      <c r="F404" s="53">
        <v>65</v>
      </c>
      <c r="G404" s="62">
        <f t="shared" si="22"/>
        <v>399.75</v>
      </c>
      <c r="H404" s="34"/>
    </row>
    <row r="405" ht="17.4" spans="1:8">
      <c r="A405" s="51"/>
      <c r="B405" s="56"/>
      <c r="C405" s="64"/>
      <c r="D405" s="53" t="s">
        <v>355</v>
      </c>
      <c r="E405" s="54">
        <v>37.74</v>
      </c>
      <c r="F405" s="53">
        <v>65</v>
      </c>
      <c r="G405" s="62">
        <f t="shared" si="22"/>
        <v>2453.1</v>
      </c>
      <c r="H405" s="34"/>
    </row>
    <row r="406" ht="17.4" spans="1:8">
      <c r="A406" s="51"/>
      <c r="B406" s="56"/>
      <c r="C406" s="64"/>
      <c r="D406" s="53" t="s">
        <v>356</v>
      </c>
      <c r="E406" s="54">
        <v>41.09</v>
      </c>
      <c r="F406" s="53">
        <v>65</v>
      </c>
      <c r="G406" s="62">
        <f t="shared" si="22"/>
        <v>2670.85</v>
      </c>
      <c r="H406" s="34"/>
    </row>
    <row r="407" ht="17.4" spans="1:8">
      <c r="A407" s="51"/>
      <c r="B407" s="56"/>
      <c r="C407" s="64"/>
      <c r="D407" s="53" t="s">
        <v>357</v>
      </c>
      <c r="E407" s="54">
        <v>23.56</v>
      </c>
      <c r="F407" s="53">
        <v>65</v>
      </c>
      <c r="G407" s="62">
        <f t="shared" si="22"/>
        <v>1531.4</v>
      </c>
      <c r="H407" s="34"/>
    </row>
    <row r="408" ht="17.4" spans="1:8">
      <c r="A408" s="51"/>
      <c r="B408" s="56"/>
      <c r="C408" s="53"/>
      <c r="D408" s="53" t="s">
        <v>358</v>
      </c>
      <c r="E408" s="54">
        <v>14.55</v>
      </c>
      <c r="F408" s="53">
        <v>65</v>
      </c>
      <c r="G408" s="62">
        <f t="shared" si="22"/>
        <v>945.75</v>
      </c>
      <c r="H408" s="34"/>
    </row>
    <row r="409" ht="17.4" spans="1:8">
      <c r="A409" s="51"/>
      <c r="B409" s="56"/>
      <c r="C409" s="61" t="s">
        <v>138</v>
      </c>
      <c r="D409" s="53" t="s">
        <v>359</v>
      </c>
      <c r="E409" s="54">
        <v>1.91</v>
      </c>
      <c r="F409" s="53">
        <v>180</v>
      </c>
      <c r="G409" s="62">
        <f t="shared" si="22"/>
        <v>343.8</v>
      </c>
      <c r="H409" s="34"/>
    </row>
    <row r="410" ht="17.4" spans="1:8">
      <c r="A410" s="51"/>
      <c r="B410" s="56"/>
      <c r="C410" s="53"/>
      <c r="D410" s="53" t="s">
        <v>360</v>
      </c>
      <c r="E410" s="54">
        <v>0.29</v>
      </c>
      <c r="F410" s="53">
        <v>180</v>
      </c>
      <c r="G410" s="62">
        <f t="shared" si="22"/>
        <v>52.2</v>
      </c>
      <c r="H410" s="34"/>
    </row>
    <row r="411" ht="17.4" spans="1:8">
      <c r="A411" s="51"/>
      <c r="B411" s="56"/>
      <c r="C411" s="58" t="s">
        <v>17</v>
      </c>
      <c r="D411" s="53" t="s">
        <v>361</v>
      </c>
      <c r="E411" s="54">
        <v>6.8</v>
      </c>
      <c r="F411" s="53">
        <v>90</v>
      </c>
      <c r="G411" s="62">
        <f t="shared" si="22"/>
        <v>612</v>
      </c>
      <c r="H411" s="34"/>
    </row>
    <row r="412" ht="17.4" spans="1:8">
      <c r="A412" s="51"/>
      <c r="B412" s="56"/>
      <c r="C412" s="58" t="s">
        <v>96</v>
      </c>
      <c r="D412" s="53"/>
      <c r="E412" s="57">
        <v>1</v>
      </c>
      <c r="F412" s="53">
        <v>4000</v>
      </c>
      <c r="G412" s="62">
        <f t="shared" si="22"/>
        <v>4000</v>
      </c>
      <c r="H412" s="34"/>
    </row>
    <row r="413" ht="17.4" spans="1:8">
      <c r="A413" s="51"/>
      <c r="B413" s="56"/>
      <c r="C413" s="58" t="s">
        <v>362</v>
      </c>
      <c r="D413" s="53" t="s">
        <v>363</v>
      </c>
      <c r="E413" s="54">
        <v>3.89</v>
      </c>
      <c r="F413" s="53">
        <v>320</v>
      </c>
      <c r="G413" s="62">
        <f t="shared" si="22"/>
        <v>1244.8</v>
      </c>
      <c r="H413" s="34"/>
    </row>
    <row r="414" ht="17.4" spans="1:8">
      <c r="A414" s="51"/>
      <c r="B414" s="56"/>
      <c r="C414" s="61" t="s">
        <v>126</v>
      </c>
      <c r="D414" s="53" t="s">
        <v>364</v>
      </c>
      <c r="E414" s="54">
        <v>12.73</v>
      </c>
      <c r="F414" s="53">
        <v>100</v>
      </c>
      <c r="G414" s="62">
        <f t="shared" si="22"/>
        <v>1273</v>
      </c>
      <c r="H414" s="34"/>
    </row>
    <row r="415" ht="17.4" spans="1:8">
      <c r="A415" s="51"/>
      <c r="B415" s="56"/>
      <c r="C415" s="53"/>
      <c r="D415" s="53" t="s">
        <v>365</v>
      </c>
      <c r="E415" s="54">
        <v>17.63</v>
      </c>
      <c r="F415" s="53">
        <v>100</v>
      </c>
      <c r="G415" s="62">
        <f t="shared" si="22"/>
        <v>1763</v>
      </c>
      <c r="H415" s="34"/>
    </row>
    <row r="416" ht="17.4" spans="1:8">
      <c r="A416" s="51"/>
      <c r="B416" s="56"/>
      <c r="C416" s="61" t="s">
        <v>120</v>
      </c>
      <c r="D416" s="77" t="s">
        <v>366</v>
      </c>
      <c r="E416" s="54">
        <v>1.03</v>
      </c>
      <c r="F416" s="53">
        <v>340</v>
      </c>
      <c r="G416" s="62">
        <f t="shared" si="22"/>
        <v>350.2</v>
      </c>
      <c r="H416" s="34"/>
    </row>
    <row r="417" ht="17.4" spans="1:8">
      <c r="A417" s="51"/>
      <c r="B417" s="56"/>
      <c r="C417" s="53"/>
      <c r="D417" s="77" t="s">
        <v>367</v>
      </c>
      <c r="E417" s="54">
        <v>0.52</v>
      </c>
      <c r="F417" s="53">
        <v>340</v>
      </c>
      <c r="G417" s="62">
        <f t="shared" si="22"/>
        <v>176.8</v>
      </c>
      <c r="H417" s="34"/>
    </row>
    <row r="418" ht="17.4" spans="1:8">
      <c r="A418" s="51"/>
      <c r="B418" s="56"/>
      <c r="C418" s="53" t="s">
        <v>118</v>
      </c>
      <c r="D418" s="53"/>
      <c r="E418" s="57">
        <v>1</v>
      </c>
      <c r="F418" s="53">
        <v>2590</v>
      </c>
      <c r="G418" s="62">
        <v>2590</v>
      </c>
      <c r="H418" s="34"/>
    </row>
    <row r="419" ht="17.4" spans="1:8">
      <c r="A419" s="51"/>
      <c r="B419" s="56"/>
      <c r="C419" s="53" t="s">
        <v>117</v>
      </c>
      <c r="D419" s="53"/>
      <c r="E419" s="57">
        <v>1</v>
      </c>
      <c r="F419" s="53">
        <v>1300</v>
      </c>
      <c r="G419" s="62">
        <v>1300</v>
      </c>
      <c r="H419" s="34"/>
    </row>
    <row r="420" ht="17.4" spans="1:8">
      <c r="A420" s="51"/>
      <c r="B420" s="49" t="s">
        <v>30</v>
      </c>
      <c r="C420" s="48"/>
      <c r="D420" s="58"/>
      <c r="E420" s="59"/>
      <c r="F420" s="58"/>
      <c r="G420" s="60">
        <f>SUM(G383:G419)</f>
        <v>194568.3</v>
      </c>
      <c r="H420" s="48"/>
    </row>
    <row r="421" ht="17.4" spans="1:8">
      <c r="A421" s="51">
        <v>13</v>
      </c>
      <c r="B421" s="78" t="s">
        <v>368</v>
      </c>
      <c r="C421" s="58" t="s">
        <v>51</v>
      </c>
      <c r="D421" s="58"/>
      <c r="E421" s="59">
        <v>264.28</v>
      </c>
      <c r="F421" s="58">
        <v>820</v>
      </c>
      <c r="G421" s="62">
        <f t="shared" ref="G421:G467" si="23">F421*E421</f>
        <v>216709.6</v>
      </c>
      <c r="H421" s="48"/>
    </row>
    <row r="422" ht="17.4" spans="1:8">
      <c r="A422" s="51"/>
      <c r="B422" s="78"/>
      <c r="C422" s="58" t="s">
        <v>40</v>
      </c>
      <c r="D422" s="58"/>
      <c r="E422" s="59"/>
      <c r="F422" s="58"/>
      <c r="G422" s="62">
        <v>220092</v>
      </c>
      <c r="H422" s="48"/>
    </row>
    <row r="423" ht="17.4" spans="1:8">
      <c r="A423" s="51"/>
      <c r="B423" s="78"/>
      <c r="C423" s="58" t="s">
        <v>94</v>
      </c>
      <c r="D423" s="58"/>
      <c r="E423" s="59">
        <v>48.28</v>
      </c>
      <c r="F423" s="58">
        <v>240</v>
      </c>
      <c r="G423" s="62">
        <f t="shared" si="23"/>
        <v>11587.2</v>
      </c>
      <c r="H423" s="48"/>
    </row>
    <row r="424" ht="17.4" spans="1:8">
      <c r="A424" s="51"/>
      <c r="B424" s="78"/>
      <c r="C424" s="58" t="s">
        <v>54</v>
      </c>
      <c r="D424" s="58"/>
      <c r="E424" s="51">
        <v>2</v>
      </c>
      <c r="F424" s="58">
        <v>400</v>
      </c>
      <c r="G424" s="62">
        <f t="shared" si="23"/>
        <v>800</v>
      </c>
      <c r="H424" s="48"/>
    </row>
    <row r="425" ht="17.4" spans="1:8">
      <c r="A425" s="51"/>
      <c r="B425" s="78"/>
      <c r="C425" s="58" t="s">
        <v>253</v>
      </c>
      <c r="D425" s="58" t="s">
        <v>369</v>
      </c>
      <c r="E425" s="59">
        <v>3.72</v>
      </c>
      <c r="F425" s="58">
        <v>60</v>
      </c>
      <c r="G425" s="62">
        <f t="shared" si="23"/>
        <v>223.2</v>
      </c>
      <c r="H425" s="48"/>
    </row>
    <row r="426" ht="17.4" spans="1:8">
      <c r="A426" s="51"/>
      <c r="B426" s="78"/>
      <c r="C426" s="58" t="s">
        <v>17</v>
      </c>
      <c r="D426" s="58" t="s">
        <v>370</v>
      </c>
      <c r="E426" s="59">
        <v>6.44</v>
      </c>
      <c r="F426" s="58">
        <v>90</v>
      </c>
      <c r="G426" s="62">
        <f t="shared" si="23"/>
        <v>579.6</v>
      </c>
      <c r="H426" s="48"/>
    </row>
    <row r="427" ht="17.4" spans="1:8">
      <c r="A427" s="51"/>
      <c r="B427" s="78"/>
      <c r="C427" s="58" t="s">
        <v>182</v>
      </c>
      <c r="D427" s="58" t="s">
        <v>371</v>
      </c>
      <c r="E427" s="59">
        <v>0.45</v>
      </c>
      <c r="F427" s="58">
        <v>85</v>
      </c>
      <c r="G427" s="62">
        <f t="shared" si="23"/>
        <v>38.25</v>
      </c>
      <c r="H427" s="70"/>
    </row>
    <row r="428" ht="17.4" spans="1:8">
      <c r="A428" s="51"/>
      <c r="B428" s="78"/>
      <c r="C428" s="58"/>
      <c r="D428" s="58" t="s">
        <v>372</v>
      </c>
      <c r="E428" s="59">
        <v>0.33</v>
      </c>
      <c r="F428" s="58">
        <v>85</v>
      </c>
      <c r="G428" s="62">
        <f t="shared" si="23"/>
        <v>28.05</v>
      </c>
      <c r="H428" s="58"/>
    </row>
    <row r="429" ht="17.4" spans="1:8">
      <c r="A429" s="51"/>
      <c r="B429" s="78"/>
      <c r="C429" s="58"/>
      <c r="D429" s="58" t="s">
        <v>372</v>
      </c>
      <c r="E429" s="59">
        <v>0.33</v>
      </c>
      <c r="F429" s="58">
        <v>85</v>
      </c>
      <c r="G429" s="62">
        <f t="shared" si="23"/>
        <v>28.05</v>
      </c>
      <c r="H429" s="58"/>
    </row>
    <row r="430" ht="17.4" spans="1:8">
      <c r="A430" s="51"/>
      <c r="B430" s="78"/>
      <c r="C430" s="58"/>
      <c r="D430" s="58" t="s">
        <v>373</v>
      </c>
      <c r="E430" s="59">
        <v>0.76</v>
      </c>
      <c r="F430" s="58">
        <v>85</v>
      </c>
      <c r="G430" s="62">
        <f t="shared" si="23"/>
        <v>64.6</v>
      </c>
      <c r="H430" s="58"/>
    </row>
    <row r="431" ht="17.4" spans="1:8">
      <c r="A431" s="51"/>
      <c r="B431" s="78"/>
      <c r="C431" s="58" t="s">
        <v>48</v>
      </c>
      <c r="D431" s="58" t="s">
        <v>374</v>
      </c>
      <c r="E431" s="59">
        <v>0.82</v>
      </c>
      <c r="F431" s="58">
        <v>340</v>
      </c>
      <c r="G431" s="62">
        <f t="shared" si="23"/>
        <v>278.8</v>
      </c>
      <c r="H431" s="58"/>
    </row>
    <row r="432" ht="17.4" spans="1:8">
      <c r="A432" s="51"/>
      <c r="B432" s="78"/>
      <c r="C432" s="58"/>
      <c r="D432" s="58" t="s">
        <v>374</v>
      </c>
      <c r="E432" s="59">
        <v>0.82</v>
      </c>
      <c r="F432" s="58">
        <v>340</v>
      </c>
      <c r="G432" s="62">
        <f t="shared" si="23"/>
        <v>278.8</v>
      </c>
      <c r="H432" s="58"/>
    </row>
    <row r="433" ht="17.4" spans="1:8">
      <c r="A433" s="51"/>
      <c r="B433" s="78"/>
      <c r="C433" s="58" t="s">
        <v>11</v>
      </c>
      <c r="D433" s="58" t="s">
        <v>375</v>
      </c>
      <c r="E433" s="59">
        <v>16.25</v>
      </c>
      <c r="F433" s="58">
        <v>65</v>
      </c>
      <c r="G433" s="62">
        <f t="shared" si="23"/>
        <v>1056.25</v>
      </c>
      <c r="H433" s="58"/>
    </row>
    <row r="434" ht="17.4" spans="1:8">
      <c r="A434" s="51"/>
      <c r="B434" s="78"/>
      <c r="C434" s="58"/>
      <c r="D434" s="58" t="s">
        <v>376</v>
      </c>
      <c r="E434" s="59">
        <v>7</v>
      </c>
      <c r="F434" s="58">
        <v>65</v>
      </c>
      <c r="G434" s="62">
        <f t="shared" si="23"/>
        <v>455</v>
      </c>
      <c r="H434" s="58"/>
    </row>
    <row r="435" ht="17.4" spans="1:8">
      <c r="A435" s="51"/>
      <c r="B435" s="78"/>
      <c r="C435" s="58"/>
      <c r="D435" s="58" t="s">
        <v>377</v>
      </c>
      <c r="E435" s="59">
        <v>53.68</v>
      </c>
      <c r="F435" s="58">
        <v>65</v>
      </c>
      <c r="G435" s="62">
        <f t="shared" si="23"/>
        <v>3489.2</v>
      </c>
      <c r="H435" s="58"/>
    </row>
    <row r="436" ht="17.4" spans="1:8">
      <c r="A436" s="51"/>
      <c r="B436" s="78"/>
      <c r="C436" s="58"/>
      <c r="D436" s="58" t="s">
        <v>378</v>
      </c>
      <c r="E436" s="59">
        <v>17.11</v>
      </c>
      <c r="F436" s="58">
        <v>65</v>
      </c>
      <c r="G436" s="62">
        <f t="shared" si="23"/>
        <v>1112.15</v>
      </c>
      <c r="H436" s="58"/>
    </row>
    <row r="437" ht="17.4" spans="1:8">
      <c r="A437" s="51"/>
      <c r="B437" s="78"/>
      <c r="C437" s="58"/>
      <c r="D437" s="58" t="s">
        <v>379</v>
      </c>
      <c r="E437" s="59">
        <v>28.8</v>
      </c>
      <c r="F437" s="58">
        <v>65</v>
      </c>
      <c r="G437" s="62">
        <f t="shared" si="23"/>
        <v>1872</v>
      </c>
      <c r="H437" s="58"/>
    </row>
    <row r="438" ht="17.4" spans="1:8">
      <c r="A438" s="51"/>
      <c r="B438" s="78"/>
      <c r="C438" s="58"/>
      <c r="D438" s="58" t="s">
        <v>380</v>
      </c>
      <c r="E438" s="59">
        <v>39</v>
      </c>
      <c r="F438" s="58">
        <v>65</v>
      </c>
      <c r="G438" s="62">
        <f t="shared" si="23"/>
        <v>2535</v>
      </c>
      <c r="H438" s="58"/>
    </row>
    <row r="439" ht="17.4" spans="1:8">
      <c r="A439" s="51"/>
      <c r="B439" s="78"/>
      <c r="C439" s="58"/>
      <c r="D439" s="58" t="s">
        <v>381</v>
      </c>
      <c r="E439" s="59">
        <v>13.39</v>
      </c>
      <c r="F439" s="58">
        <v>65</v>
      </c>
      <c r="G439" s="62">
        <f t="shared" si="23"/>
        <v>870.35</v>
      </c>
      <c r="H439" s="58"/>
    </row>
    <row r="440" ht="17.4" spans="1:8">
      <c r="A440" s="51"/>
      <c r="B440" s="78"/>
      <c r="C440" s="58"/>
      <c r="D440" s="58" t="s">
        <v>382</v>
      </c>
      <c r="E440" s="59">
        <v>23.86</v>
      </c>
      <c r="F440" s="58">
        <v>65</v>
      </c>
      <c r="G440" s="62">
        <f t="shared" si="23"/>
        <v>1550.9</v>
      </c>
      <c r="H440" s="58"/>
    </row>
    <row r="441" ht="17.4" spans="1:8">
      <c r="A441" s="51"/>
      <c r="B441" s="78"/>
      <c r="C441" s="58"/>
      <c r="D441" s="58" t="s">
        <v>383</v>
      </c>
      <c r="E441" s="59">
        <v>68.53</v>
      </c>
      <c r="F441" s="58">
        <v>65</v>
      </c>
      <c r="G441" s="62">
        <f t="shared" si="23"/>
        <v>4454.45</v>
      </c>
      <c r="H441" s="58"/>
    </row>
    <row r="442" ht="17.4" spans="1:8">
      <c r="A442" s="51"/>
      <c r="B442" s="78"/>
      <c r="C442" s="58"/>
      <c r="D442" s="58" t="s">
        <v>384</v>
      </c>
      <c r="E442" s="59">
        <v>23</v>
      </c>
      <c r="F442" s="58">
        <v>65</v>
      </c>
      <c r="G442" s="62">
        <f t="shared" si="23"/>
        <v>1495</v>
      </c>
      <c r="H442" s="58"/>
    </row>
    <row r="443" ht="17.4" spans="1:8">
      <c r="A443" s="51"/>
      <c r="B443" s="78"/>
      <c r="C443" s="58"/>
      <c r="D443" s="58" t="s">
        <v>385</v>
      </c>
      <c r="E443" s="59">
        <v>2.45</v>
      </c>
      <c r="F443" s="58">
        <v>65</v>
      </c>
      <c r="G443" s="62">
        <f t="shared" si="23"/>
        <v>159.25</v>
      </c>
      <c r="H443" s="58"/>
    </row>
    <row r="444" ht="17.4" spans="1:8">
      <c r="A444" s="51"/>
      <c r="B444" s="78"/>
      <c r="C444" s="58"/>
      <c r="D444" s="58" t="s">
        <v>386</v>
      </c>
      <c r="E444" s="59">
        <v>3.67</v>
      </c>
      <c r="F444" s="58">
        <v>65</v>
      </c>
      <c r="G444" s="62">
        <f t="shared" si="23"/>
        <v>238.55</v>
      </c>
      <c r="H444" s="58"/>
    </row>
    <row r="445" ht="17.4" spans="1:8">
      <c r="A445" s="51"/>
      <c r="B445" s="78"/>
      <c r="C445" s="53" t="s">
        <v>63</v>
      </c>
      <c r="D445" s="58" t="s">
        <v>387</v>
      </c>
      <c r="E445" s="59">
        <v>5.69</v>
      </c>
      <c r="F445" s="58">
        <v>120</v>
      </c>
      <c r="G445" s="62">
        <f t="shared" si="23"/>
        <v>682.8</v>
      </c>
      <c r="H445" s="58"/>
    </row>
    <row r="446" ht="17.4" spans="1:8">
      <c r="A446" s="51"/>
      <c r="B446" s="78"/>
      <c r="C446" s="64" t="s">
        <v>23</v>
      </c>
      <c r="D446" s="58" t="s">
        <v>388</v>
      </c>
      <c r="E446" s="59">
        <v>109.3</v>
      </c>
      <c r="F446" s="58">
        <v>180</v>
      </c>
      <c r="G446" s="62">
        <f t="shared" si="23"/>
        <v>19674</v>
      </c>
      <c r="H446" s="58"/>
    </row>
    <row r="447" ht="17.4" spans="1:8">
      <c r="A447" s="51"/>
      <c r="B447" s="78"/>
      <c r="C447" s="64"/>
      <c r="D447" s="58" t="s">
        <v>389</v>
      </c>
      <c r="E447" s="59">
        <v>124.42</v>
      </c>
      <c r="F447" s="58">
        <v>180</v>
      </c>
      <c r="G447" s="62">
        <f t="shared" si="23"/>
        <v>22395.6</v>
      </c>
      <c r="H447" s="58"/>
    </row>
    <row r="448" ht="17.4" spans="1:8">
      <c r="A448" s="51"/>
      <c r="B448" s="78"/>
      <c r="C448" s="53"/>
      <c r="D448" s="58" t="s">
        <v>390</v>
      </c>
      <c r="E448" s="59">
        <v>5.4</v>
      </c>
      <c r="F448" s="58">
        <v>180</v>
      </c>
      <c r="G448" s="62">
        <f t="shared" si="23"/>
        <v>972</v>
      </c>
      <c r="H448" s="58"/>
    </row>
    <row r="449" ht="17.4" spans="1:8">
      <c r="A449" s="51"/>
      <c r="B449" s="78"/>
      <c r="C449" s="58" t="s">
        <v>239</v>
      </c>
      <c r="D449" s="58" t="s">
        <v>391</v>
      </c>
      <c r="E449" s="59">
        <v>9.99</v>
      </c>
      <c r="F449" s="58">
        <v>200</v>
      </c>
      <c r="G449" s="62">
        <f t="shared" si="23"/>
        <v>1998</v>
      </c>
      <c r="H449" s="58"/>
    </row>
    <row r="450" ht="17.4" spans="1:8">
      <c r="A450" s="51"/>
      <c r="B450" s="78"/>
      <c r="C450" s="61" t="s">
        <v>15</v>
      </c>
      <c r="D450" s="70" t="s">
        <v>392</v>
      </c>
      <c r="E450" s="59">
        <v>1.02</v>
      </c>
      <c r="F450" s="58">
        <v>340</v>
      </c>
      <c r="G450" s="62">
        <f t="shared" si="23"/>
        <v>346.8</v>
      </c>
      <c r="H450" s="58"/>
    </row>
    <row r="451" ht="17.4" spans="1:8">
      <c r="A451" s="51"/>
      <c r="B451" s="78"/>
      <c r="C451" s="64"/>
      <c r="D451" s="58" t="s">
        <v>393</v>
      </c>
      <c r="E451" s="59">
        <v>0.28</v>
      </c>
      <c r="F451" s="58">
        <v>340</v>
      </c>
      <c r="G451" s="62">
        <f t="shared" si="23"/>
        <v>95.2</v>
      </c>
      <c r="H451" s="58"/>
    </row>
    <row r="452" ht="17.4" spans="1:8">
      <c r="A452" s="51"/>
      <c r="B452" s="78"/>
      <c r="C452" s="64"/>
      <c r="D452" s="70" t="s">
        <v>394</v>
      </c>
      <c r="E452" s="59">
        <v>7.37</v>
      </c>
      <c r="F452" s="58">
        <v>340</v>
      </c>
      <c r="G452" s="62">
        <f t="shared" si="23"/>
        <v>2505.8</v>
      </c>
      <c r="H452" s="58"/>
    </row>
    <row r="453" ht="17.4" spans="1:8">
      <c r="A453" s="51"/>
      <c r="B453" s="78"/>
      <c r="C453" s="64"/>
      <c r="D453" s="58" t="s">
        <v>395</v>
      </c>
      <c r="E453" s="59">
        <v>0.48</v>
      </c>
      <c r="F453" s="58">
        <v>340</v>
      </c>
      <c r="G453" s="62">
        <f t="shared" si="23"/>
        <v>163.2</v>
      </c>
      <c r="H453" s="58"/>
    </row>
    <row r="454" ht="17.4" spans="1:8">
      <c r="A454" s="51"/>
      <c r="B454" s="78"/>
      <c r="C454" s="64"/>
      <c r="D454" s="58" t="s">
        <v>396</v>
      </c>
      <c r="E454" s="59">
        <v>0.18</v>
      </c>
      <c r="F454" s="58">
        <v>340</v>
      </c>
      <c r="G454" s="62">
        <f t="shared" si="23"/>
        <v>61.2</v>
      </c>
      <c r="H454" s="58"/>
    </row>
    <row r="455" ht="17.4" spans="1:8">
      <c r="A455" s="51"/>
      <c r="B455" s="78"/>
      <c r="C455" s="64"/>
      <c r="D455" s="58" t="s">
        <v>397</v>
      </c>
      <c r="E455" s="59">
        <v>0.45</v>
      </c>
      <c r="F455" s="58">
        <v>340</v>
      </c>
      <c r="G455" s="62">
        <f t="shared" si="23"/>
        <v>153</v>
      </c>
      <c r="H455" s="58"/>
    </row>
    <row r="456" ht="17.4" spans="1:8">
      <c r="A456" s="51"/>
      <c r="B456" s="78"/>
      <c r="C456" s="64"/>
      <c r="D456" s="58" t="s">
        <v>398</v>
      </c>
      <c r="E456" s="59">
        <v>0.06</v>
      </c>
      <c r="F456" s="58">
        <v>340</v>
      </c>
      <c r="G456" s="62">
        <f t="shared" si="23"/>
        <v>20.4</v>
      </c>
      <c r="H456" s="58"/>
    </row>
    <row r="457" ht="17.4" spans="1:8">
      <c r="A457" s="51"/>
      <c r="B457" s="78"/>
      <c r="C457" s="64"/>
      <c r="D457" s="58" t="s">
        <v>399</v>
      </c>
      <c r="E457" s="59">
        <v>1.07</v>
      </c>
      <c r="F457" s="58">
        <v>340</v>
      </c>
      <c r="G457" s="62">
        <f t="shared" si="23"/>
        <v>363.8</v>
      </c>
      <c r="H457" s="58"/>
    </row>
    <row r="458" ht="17.4" spans="1:8">
      <c r="A458" s="51"/>
      <c r="B458" s="78"/>
      <c r="C458" s="64"/>
      <c r="D458" s="58" t="s">
        <v>400</v>
      </c>
      <c r="E458" s="59">
        <v>0.74</v>
      </c>
      <c r="F458" s="58">
        <v>340</v>
      </c>
      <c r="G458" s="62">
        <f t="shared" si="23"/>
        <v>251.6</v>
      </c>
      <c r="H458" s="58"/>
    </row>
    <row r="459" ht="17.4" spans="1:8">
      <c r="A459" s="51"/>
      <c r="B459" s="78"/>
      <c r="C459" s="64"/>
      <c r="D459" s="70" t="s">
        <v>401</v>
      </c>
      <c r="E459" s="59">
        <v>5.54</v>
      </c>
      <c r="F459" s="58">
        <v>340</v>
      </c>
      <c r="G459" s="62">
        <f t="shared" si="23"/>
        <v>1883.6</v>
      </c>
      <c r="H459" s="58"/>
    </row>
    <row r="460" ht="17.4" spans="1:8">
      <c r="A460" s="51"/>
      <c r="B460" s="78"/>
      <c r="C460" s="64"/>
      <c r="D460" s="58" t="s">
        <v>402</v>
      </c>
      <c r="E460" s="59">
        <v>0.09</v>
      </c>
      <c r="F460" s="58">
        <v>340</v>
      </c>
      <c r="G460" s="62">
        <f t="shared" si="23"/>
        <v>30.6</v>
      </c>
      <c r="H460" s="58"/>
    </row>
    <row r="461" ht="17.4" spans="1:8">
      <c r="A461" s="51"/>
      <c r="B461" s="78"/>
      <c r="C461" s="64"/>
      <c r="D461" s="58" t="s">
        <v>403</v>
      </c>
      <c r="E461" s="59">
        <v>0.09</v>
      </c>
      <c r="F461" s="58">
        <v>340</v>
      </c>
      <c r="G461" s="62">
        <f t="shared" si="23"/>
        <v>30.6</v>
      </c>
      <c r="H461" s="58"/>
    </row>
    <row r="462" ht="17.4" spans="1:8">
      <c r="A462" s="51"/>
      <c r="B462" s="78"/>
      <c r="C462" s="53"/>
      <c r="D462" s="58" t="s">
        <v>404</v>
      </c>
      <c r="E462" s="59">
        <v>0.47</v>
      </c>
      <c r="F462" s="58">
        <v>340</v>
      </c>
      <c r="G462" s="62">
        <f t="shared" si="23"/>
        <v>159.8</v>
      </c>
      <c r="H462" s="58"/>
    </row>
    <row r="463" ht="17.4" spans="1:8">
      <c r="A463" s="51"/>
      <c r="B463" s="78"/>
      <c r="C463" s="64" t="s">
        <v>138</v>
      </c>
      <c r="D463" s="58" t="s">
        <v>405</v>
      </c>
      <c r="E463" s="59">
        <v>5.88</v>
      </c>
      <c r="F463" s="58">
        <v>180</v>
      </c>
      <c r="G463" s="62">
        <f t="shared" si="23"/>
        <v>1058.4</v>
      </c>
      <c r="H463" s="58"/>
    </row>
    <row r="464" ht="17.4" spans="1:8">
      <c r="A464" s="51"/>
      <c r="B464" s="78"/>
      <c r="C464" s="53"/>
      <c r="D464" s="70" t="s">
        <v>406</v>
      </c>
      <c r="E464" s="59">
        <v>7.51</v>
      </c>
      <c r="F464" s="58">
        <v>180</v>
      </c>
      <c r="G464" s="62">
        <f t="shared" si="23"/>
        <v>1351.8</v>
      </c>
      <c r="H464" s="58"/>
    </row>
    <row r="465" ht="17.4" spans="1:8">
      <c r="A465" s="51"/>
      <c r="B465" s="78"/>
      <c r="C465" s="53" t="s">
        <v>294</v>
      </c>
      <c r="D465" s="58" t="s">
        <v>407</v>
      </c>
      <c r="E465" s="59">
        <v>5.51</v>
      </c>
      <c r="F465" s="58">
        <v>320</v>
      </c>
      <c r="G465" s="62">
        <f t="shared" si="23"/>
        <v>1763.2</v>
      </c>
      <c r="H465" s="58"/>
    </row>
    <row r="466" ht="17.4" spans="1:8">
      <c r="A466" s="51"/>
      <c r="B466" s="78"/>
      <c r="C466" s="53" t="s">
        <v>189</v>
      </c>
      <c r="D466" s="58"/>
      <c r="E466" s="51">
        <v>3</v>
      </c>
      <c r="F466" s="58">
        <v>200</v>
      </c>
      <c r="G466" s="62">
        <f t="shared" si="23"/>
        <v>600</v>
      </c>
      <c r="H466" s="58"/>
    </row>
    <row r="467" ht="17.4" spans="1:8">
      <c r="A467" s="51"/>
      <c r="B467" s="78"/>
      <c r="C467" s="53" t="s">
        <v>258</v>
      </c>
      <c r="D467" s="58"/>
      <c r="E467" s="51">
        <v>1</v>
      </c>
      <c r="F467" s="58">
        <v>400</v>
      </c>
      <c r="G467" s="62">
        <f t="shared" si="23"/>
        <v>400</v>
      </c>
      <c r="H467" s="58"/>
    </row>
    <row r="468" ht="17.4" spans="1:8">
      <c r="A468" s="51"/>
      <c r="B468" s="78"/>
      <c r="C468" s="53" t="s">
        <v>117</v>
      </c>
      <c r="D468" s="58"/>
      <c r="E468" s="51">
        <v>1</v>
      </c>
      <c r="F468" s="58">
        <v>1300</v>
      </c>
      <c r="G468" s="62">
        <v>1300</v>
      </c>
      <c r="H468" s="58"/>
    </row>
    <row r="469" ht="17.4" spans="1:8">
      <c r="A469" s="51"/>
      <c r="B469" s="78"/>
      <c r="C469" s="53" t="s">
        <v>118</v>
      </c>
      <c r="D469" s="58"/>
      <c r="E469" s="51">
        <v>1</v>
      </c>
      <c r="F469" s="58">
        <v>2590</v>
      </c>
      <c r="G469" s="62">
        <f t="shared" ref="G469:G473" si="24">F469*E469</f>
        <v>2590</v>
      </c>
      <c r="H469" s="58"/>
    </row>
    <row r="470" ht="17.4" spans="1:8">
      <c r="A470" s="51"/>
      <c r="B470" s="49" t="s">
        <v>30</v>
      </c>
      <c r="C470" s="48"/>
      <c r="D470" s="58"/>
      <c r="E470" s="59"/>
      <c r="F470" s="58"/>
      <c r="G470" s="60">
        <f>SUM(G421:G469)</f>
        <v>530847.65</v>
      </c>
      <c r="H470" s="34"/>
    </row>
    <row r="471" ht="17.4" spans="1:8">
      <c r="A471" s="79">
        <v>14</v>
      </c>
      <c r="B471" s="56" t="s">
        <v>408</v>
      </c>
      <c r="C471" s="58" t="s">
        <v>107</v>
      </c>
      <c r="D471" s="58"/>
      <c r="E471" s="59">
        <v>78.18</v>
      </c>
      <c r="F471" s="58">
        <v>420</v>
      </c>
      <c r="G471" s="62">
        <f t="shared" si="24"/>
        <v>32835.6</v>
      </c>
      <c r="H471" s="34"/>
    </row>
    <row r="472" ht="17.4" spans="1:8">
      <c r="A472" s="79"/>
      <c r="B472" s="56"/>
      <c r="C472" s="58" t="s">
        <v>57</v>
      </c>
      <c r="D472" s="58"/>
      <c r="E472" s="59">
        <v>97.65</v>
      </c>
      <c r="F472" s="58">
        <v>560</v>
      </c>
      <c r="G472" s="62">
        <f t="shared" si="24"/>
        <v>54684</v>
      </c>
      <c r="H472" s="34"/>
    </row>
    <row r="473" ht="17.4" spans="1:8">
      <c r="A473" s="79"/>
      <c r="B473" s="56"/>
      <c r="C473" s="58" t="s">
        <v>51</v>
      </c>
      <c r="D473" s="58"/>
      <c r="E473" s="59">
        <v>5.78</v>
      </c>
      <c r="F473" s="58">
        <v>820</v>
      </c>
      <c r="G473" s="62">
        <f t="shared" si="24"/>
        <v>4739.6</v>
      </c>
      <c r="H473" s="34"/>
    </row>
    <row r="474" ht="17.4" spans="1:8">
      <c r="A474" s="79"/>
      <c r="B474" s="56"/>
      <c r="C474" s="58" t="s">
        <v>40</v>
      </c>
      <c r="D474" s="58"/>
      <c r="E474" s="59"/>
      <c r="F474" s="58"/>
      <c r="G474" s="62">
        <v>10157</v>
      </c>
      <c r="H474" s="34"/>
    </row>
    <row r="475" ht="17.4" spans="1:8">
      <c r="A475" s="79"/>
      <c r="B475" s="56"/>
      <c r="C475" s="61" t="s">
        <v>15</v>
      </c>
      <c r="D475" s="58" t="s">
        <v>409</v>
      </c>
      <c r="E475" s="59">
        <v>0.2</v>
      </c>
      <c r="F475" s="58">
        <v>340</v>
      </c>
      <c r="G475" s="62">
        <f t="shared" ref="G475:G500" si="25">F475*E475</f>
        <v>68</v>
      </c>
      <c r="H475" s="34"/>
    </row>
    <row r="476" ht="17.4" spans="1:8">
      <c r="A476" s="79"/>
      <c r="B476" s="56"/>
      <c r="C476" s="64"/>
      <c r="D476" s="58" t="s">
        <v>410</v>
      </c>
      <c r="E476" s="59">
        <v>0.13</v>
      </c>
      <c r="F476" s="58">
        <v>340</v>
      </c>
      <c r="G476" s="62">
        <f t="shared" si="25"/>
        <v>44.2</v>
      </c>
      <c r="H476" s="34"/>
    </row>
    <row r="477" ht="17.4" spans="1:8">
      <c r="A477" s="79"/>
      <c r="B477" s="56"/>
      <c r="C477" s="64"/>
      <c r="D477" s="70" t="s">
        <v>411</v>
      </c>
      <c r="E477" s="59">
        <v>2.08</v>
      </c>
      <c r="F477" s="58">
        <v>340</v>
      </c>
      <c r="G477" s="62">
        <f t="shared" si="25"/>
        <v>707.2</v>
      </c>
      <c r="H477" s="34"/>
    </row>
    <row r="478" ht="17.4" spans="1:8">
      <c r="A478" s="79"/>
      <c r="B478" s="56"/>
      <c r="C478" s="64"/>
      <c r="D478" s="58" t="s">
        <v>412</v>
      </c>
      <c r="E478" s="59">
        <v>0.34</v>
      </c>
      <c r="F478" s="58">
        <v>340</v>
      </c>
      <c r="G478" s="62">
        <f t="shared" si="25"/>
        <v>115.6</v>
      </c>
      <c r="H478" s="34"/>
    </row>
    <row r="479" ht="17.4" spans="1:8">
      <c r="A479" s="79"/>
      <c r="B479" s="56"/>
      <c r="C479" s="53"/>
      <c r="D479" s="58" t="s">
        <v>413</v>
      </c>
      <c r="E479" s="59">
        <v>0.2</v>
      </c>
      <c r="F479" s="58">
        <v>340</v>
      </c>
      <c r="G479" s="62">
        <f t="shared" si="25"/>
        <v>68</v>
      </c>
      <c r="H479" s="34"/>
    </row>
    <row r="480" ht="17.4" spans="1:8">
      <c r="A480" s="79"/>
      <c r="B480" s="56"/>
      <c r="C480" s="58" t="s">
        <v>11</v>
      </c>
      <c r="D480" s="58" t="s">
        <v>414</v>
      </c>
      <c r="E480" s="59">
        <v>5.25</v>
      </c>
      <c r="F480" s="58">
        <v>65</v>
      </c>
      <c r="G480" s="62">
        <f t="shared" si="25"/>
        <v>341.25</v>
      </c>
      <c r="H480" s="34"/>
    </row>
    <row r="481" ht="17.4" spans="1:8">
      <c r="A481" s="79"/>
      <c r="B481" s="56"/>
      <c r="C481" s="58"/>
      <c r="D481" s="58" t="s">
        <v>415</v>
      </c>
      <c r="E481" s="59">
        <v>8.11</v>
      </c>
      <c r="F481" s="58">
        <v>65</v>
      </c>
      <c r="G481" s="62">
        <f t="shared" si="25"/>
        <v>527.15</v>
      </c>
      <c r="H481" s="34"/>
    </row>
    <row r="482" ht="17.4" spans="1:8">
      <c r="A482" s="79"/>
      <c r="B482" s="56"/>
      <c r="C482" s="58"/>
      <c r="D482" s="58" t="s">
        <v>416</v>
      </c>
      <c r="E482" s="59">
        <v>3.7</v>
      </c>
      <c r="F482" s="58">
        <v>65</v>
      </c>
      <c r="G482" s="62">
        <f t="shared" si="25"/>
        <v>240.5</v>
      </c>
      <c r="H482" s="34"/>
    </row>
    <row r="483" ht="17.4" spans="1:8">
      <c r="A483" s="79"/>
      <c r="B483" s="56"/>
      <c r="C483" s="58"/>
      <c r="D483" s="58" t="s">
        <v>417</v>
      </c>
      <c r="E483" s="59">
        <v>7.56</v>
      </c>
      <c r="F483" s="58">
        <v>65</v>
      </c>
      <c r="G483" s="62">
        <f t="shared" si="25"/>
        <v>491.4</v>
      </c>
      <c r="H483" s="34"/>
    </row>
    <row r="484" ht="17.4" spans="1:8">
      <c r="A484" s="79"/>
      <c r="B484" s="56"/>
      <c r="C484" s="58"/>
      <c r="D484" s="58" t="s">
        <v>418</v>
      </c>
      <c r="E484" s="59">
        <v>7.87</v>
      </c>
      <c r="F484" s="58">
        <v>65</v>
      </c>
      <c r="G484" s="62">
        <f t="shared" si="25"/>
        <v>511.55</v>
      </c>
      <c r="H484" s="34"/>
    </row>
    <row r="485" ht="17.4" spans="1:8">
      <c r="A485" s="79"/>
      <c r="B485" s="56"/>
      <c r="C485" s="58"/>
      <c r="D485" s="58" t="s">
        <v>419</v>
      </c>
      <c r="E485" s="59">
        <v>10</v>
      </c>
      <c r="F485" s="58">
        <v>65</v>
      </c>
      <c r="G485" s="62">
        <f t="shared" si="25"/>
        <v>650</v>
      </c>
      <c r="H485" s="34"/>
    </row>
    <row r="486" ht="17.4" spans="1:8">
      <c r="A486" s="79"/>
      <c r="B486" s="56"/>
      <c r="C486" s="58"/>
      <c r="D486" s="58" t="s">
        <v>420</v>
      </c>
      <c r="E486" s="59">
        <v>9.03</v>
      </c>
      <c r="F486" s="58">
        <v>65</v>
      </c>
      <c r="G486" s="62">
        <f t="shared" si="25"/>
        <v>586.95</v>
      </c>
      <c r="H486" s="34"/>
    </row>
    <row r="487" ht="17.4" spans="1:8">
      <c r="A487" s="79"/>
      <c r="B487" s="56"/>
      <c r="C487" s="58"/>
      <c r="D487" s="58" t="s">
        <v>421</v>
      </c>
      <c r="E487" s="59">
        <v>7.5</v>
      </c>
      <c r="F487" s="58">
        <v>65</v>
      </c>
      <c r="G487" s="62">
        <f t="shared" si="25"/>
        <v>487.5</v>
      </c>
      <c r="H487" s="34"/>
    </row>
    <row r="488" ht="17.4" spans="1:8">
      <c r="A488" s="79"/>
      <c r="B488" s="56"/>
      <c r="C488" s="58"/>
      <c r="D488" s="58" t="s">
        <v>422</v>
      </c>
      <c r="E488" s="59">
        <v>10.9</v>
      </c>
      <c r="F488" s="58">
        <v>65</v>
      </c>
      <c r="G488" s="62">
        <f t="shared" si="25"/>
        <v>708.5</v>
      </c>
      <c r="H488" s="34"/>
    </row>
    <row r="489" ht="17.4" spans="1:8">
      <c r="A489" s="79"/>
      <c r="B489" s="56"/>
      <c r="C489" s="58"/>
      <c r="D489" s="58" t="s">
        <v>423</v>
      </c>
      <c r="E489" s="59">
        <v>58.29</v>
      </c>
      <c r="F489" s="58">
        <v>65</v>
      </c>
      <c r="G489" s="62">
        <f t="shared" si="25"/>
        <v>3788.85</v>
      </c>
      <c r="H489" s="34"/>
    </row>
    <row r="490" ht="17.4" spans="1:8">
      <c r="A490" s="79"/>
      <c r="B490" s="56"/>
      <c r="C490" s="53" t="s">
        <v>81</v>
      </c>
      <c r="D490" s="58" t="s">
        <v>424</v>
      </c>
      <c r="E490" s="59">
        <v>9.76</v>
      </c>
      <c r="F490" s="58">
        <v>80</v>
      </c>
      <c r="G490" s="62">
        <f t="shared" si="25"/>
        <v>780.8</v>
      </c>
      <c r="H490" s="34"/>
    </row>
    <row r="491" ht="17.4" spans="1:8">
      <c r="A491" s="79"/>
      <c r="B491" s="56"/>
      <c r="C491" s="53" t="s">
        <v>110</v>
      </c>
      <c r="D491" s="58" t="s">
        <v>425</v>
      </c>
      <c r="E491" s="59">
        <v>13.83</v>
      </c>
      <c r="F491" s="58">
        <v>180</v>
      </c>
      <c r="G491" s="62">
        <f t="shared" si="25"/>
        <v>2489.4</v>
      </c>
      <c r="H491" s="34"/>
    </row>
    <row r="492" ht="17.4" spans="1:8">
      <c r="A492" s="79"/>
      <c r="B492" s="56"/>
      <c r="C492" s="64" t="s">
        <v>48</v>
      </c>
      <c r="D492" s="58" t="s">
        <v>426</v>
      </c>
      <c r="E492" s="59">
        <v>0.13</v>
      </c>
      <c r="F492" s="58">
        <v>340</v>
      </c>
      <c r="G492" s="62">
        <f t="shared" si="25"/>
        <v>44.2</v>
      </c>
      <c r="H492" s="34"/>
    </row>
    <row r="493" ht="17.4" spans="1:8">
      <c r="A493" s="79"/>
      <c r="B493" s="56"/>
      <c r="C493" s="53"/>
      <c r="D493" s="58" t="s">
        <v>426</v>
      </c>
      <c r="E493" s="59">
        <v>0.13</v>
      </c>
      <c r="F493" s="58">
        <v>340</v>
      </c>
      <c r="G493" s="62">
        <f t="shared" si="25"/>
        <v>44.2</v>
      </c>
      <c r="H493" s="34"/>
    </row>
    <row r="494" ht="17.4" spans="1:8">
      <c r="A494" s="79"/>
      <c r="B494" s="56"/>
      <c r="C494" s="64" t="s">
        <v>37</v>
      </c>
      <c r="D494" s="58" t="s">
        <v>427</v>
      </c>
      <c r="E494" s="59">
        <v>0.39</v>
      </c>
      <c r="F494" s="58">
        <v>120</v>
      </c>
      <c r="G494" s="62">
        <f t="shared" si="25"/>
        <v>46.8</v>
      </c>
      <c r="H494" s="34"/>
    </row>
    <row r="495" ht="17.4" spans="1:8">
      <c r="A495" s="79"/>
      <c r="B495" s="56"/>
      <c r="C495" s="53"/>
      <c r="D495" s="58" t="s">
        <v>428</v>
      </c>
      <c r="E495" s="59">
        <v>1.44</v>
      </c>
      <c r="F495" s="58">
        <v>120</v>
      </c>
      <c r="G495" s="62">
        <f t="shared" si="25"/>
        <v>172.8</v>
      </c>
      <c r="H495" s="34"/>
    </row>
    <row r="496" ht="17.4" spans="1:8">
      <c r="A496" s="79"/>
      <c r="B496" s="56"/>
      <c r="C496" s="53" t="s">
        <v>54</v>
      </c>
      <c r="D496" s="58"/>
      <c r="E496" s="51">
        <v>1</v>
      </c>
      <c r="F496" s="58">
        <v>400</v>
      </c>
      <c r="G496" s="62">
        <f t="shared" si="25"/>
        <v>400</v>
      </c>
      <c r="H496" s="34"/>
    </row>
    <row r="497" ht="17.4" spans="1:8">
      <c r="A497" s="79"/>
      <c r="B497" s="56"/>
      <c r="C497" s="53" t="s">
        <v>96</v>
      </c>
      <c r="D497" s="58"/>
      <c r="E497" s="51">
        <v>1</v>
      </c>
      <c r="F497" s="58">
        <v>4000</v>
      </c>
      <c r="G497" s="62">
        <f t="shared" si="25"/>
        <v>4000</v>
      </c>
      <c r="H497" s="34"/>
    </row>
    <row r="498" ht="17.4" spans="1:8">
      <c r="A498" s="79"/>
      <c r="B498" s="56"/>
      <c r="C498" s="53" t="s">
        <v>17</v>
      </c>
      <c r="D498" s="58" t="s">
        <v>429</v>
      </c>
      <c r="E498" s="59">
        <v>11.9</v>
      </c>
      <c r="F498" s="58">
        <v>90</v>
      </c>
      <c r="G498" s="62">
        <f t="shared" si="25"/>
        <v>1071</v>
      </c>
      <c r="H498" s="34"/>
    </row>
    <row r="499" ht="17.4" spans="1:8">
      <c r="A499" s="79"/>
      <c r="B499" s="56"/>
      <c r="C499" s="53" t="s">
        <v>138</v>
      </c>
      <c r="D499" s="70" t="s">
        <v>430</v>
      </c>
      <c r="E499" s="59">
        <v>1.41</v>
      </c>
      <c r="F499" s="58">
        <v>180</v>
      </c>
      <c r="G499" s="62">
        <f t="shared" si="25"/>
        <v>253.8</v>
      </c>
      <c r="H499" s="34"/>
    </row>
    <row r="500" ht="17.4" spans="1:8">
      <c r="A500" s="79"/>
      <c r="B500" s="56"/>
      <c r="C500" s="53" t="s">
        <v>97</v>
      </c>
      <c r="D500" s="58" t="s">
        <v>431</v>
      </c>
      <c r="E500" s="59">
        <v>3.15</v>
      </c>
      <c r="F500" s="58">
        <v>200</v>
      </c>
      <c r="G500" s="62">
        <f t="shared" si="25"/>
        <v>630</v>
      </c>
      <c r="H500" s="34"/>
    </row>
    <row r="501" ht="17.4" spans="1:8">
      <c r="A501" s="79"/>
      <c r="B501" s="56"/>
      <c r="C501" s="53" t="s">
        <v>117</v>
      </c>
      <c r="D501" s="58"/>
      <c r="E501" s="51">
        <v>1</v>
      </c>
      <c r="F501" s="58">
        <v>1300</v>
      </c>
      <c r="G501" s="62">
        <v>1300</v>
      </c>
      <c r="H501" s="34"/>
    </row>
    <row r="502" ht="17.4" spans="1:8">
      <c r="A502" s="79"/>
      <c r="B502" s="56"/>
      <c r="C502" s="53" t="s">
        <v>118</v>
      </c>
      <c r="D502" s="58"/>
      <c r="E502" s="51">
        <v>1</v>
      </c>
      <c r="F502" s="58">
        <v>2590</v>
      </c>
      <c r="G502" s="62">
        <v>2590</v>
      </c>
      <c r="H502" s="34"/>
    </row>
    <row r="503" ht="17.4" spans="1:8">
      <c r="A503" s="57"/>
      <c r="B503" s="49" t="s">
        <v>30</v>
      </c>
      <c r="C503" s="48"/>
      <c r="D503" s="58"/>
      <c r="E503" s="59"/>
      <c r="F503" s="58"/>
      <c r="G503" s="60">
        <f>SUM(G471:G502)</f>
        <v>125575.85</v>
      </c>
      <c r="H503" s="34"/>
    </row>
    <row r="504" ht="17.4" spans="1:8">
      <c r="A504" s="51">
        <v>15</v>
      </c>
      <c r="B504" s="52" t="s">
        <v>432</v>
      </c>
      <c r="C504" s="58" t="s">
        <v>51</v>
      </c>
      <c r="D504" s="58"/>
      <c r="E504" s="59">
        <v>246.59</v>
      </c>
      <c r="F504" s="58">
        <v>820</v>
      </c>
      <c r="G504" s="62">
        <f t="shared" ref="G504:G526" si="26">F504*E504</f>
        <v>202203.8</v>
      </c>
      <c r="H504" s="34"/>
    </row>
    <row r="505" ht="17.4" spans="1:8">
      <c r="A505" s="51"/>
      <c r="B505" s="56"/>
      <c r="C505" s="58" t="s">
        <v>40</v>
      </c>
      <c r="D505" s="58"/>
      <c r="E505" s="59"/>
      <c r="F505" s="58"/>
      <c r="G505" s="62">
        <v>39303</v>
      </c>
      <c r="H505" s="34"/>
    </row>
    <row r="506" ht="17.4" spans="1:8">
      <c r="A506" s="51"/>
      <c r="B506" s="56"/>
      <c r="C506" s="61" t="s">
        <v>63</v>
      </c>
      <c r="D506" s="58" t="s">
        <v>433</v>
      </c>
      <c r="E506" s="59">
        <v>40.55</v>
      </c>
      <c r="F506" s="58">
        <v>120</v>
      </c>
      <c r="G506" s="62">
        <f t="shared" si="26"/>
        <v>4866</v>
      </c>
      <c r="H506" s="34"/>
    </row>
    <row r="507" ht="17.4" spans="1:8">
      <c r="A507" s="51"/>
      <c r="B507" s="56"/>
      <c r="C507" s="64"/>
      <c r="D507" s="58" t="s">
        <v>434</v>
      </c>
      <c r="E507" s="59">
        <v>14.82</v>
      </c>
      <c r="F507" s="58">
        <v>120</v>
      </c>
      <c r="G507" s="62">
        <f t="shared" si="26"/>
        <v>1778.4</v>
      </c>
      <c r="H507" s="34"/>
    </row>
    <row r="508" ht="17.4" spans="1:8">
      <c r="A508" s="51"/>
      <c r="B508" s="56"/>
      <c r="C508" s="64"/>
      <c r="D508" s="58" t="s">
        <v>435</v>
      </c>
      <c r="E508" s="59">
        <v>3.35</v>
      </c>
      <c r="F508" s="58">
        <v>120</v>
      </c>
      <c r="G508" s="62">
        <f t="shared" si="26"/>
        <v>402</v>
      </c>
      <c r="H508" s="34"/>
    </row>
    <row r="509" ht="17.4" spans="1:8">
      <c r="A509" s="51"/>
      <c r="B509" s="56"/>
      <c r="C509" s="64"/>
      <c r="D509" s="58" t="s">
        <v>436</v>
      </c>
      <c r="E509" s="59">
        <v>136.5</v>
      </c>
      <c r="F509" s="58">
        <v>120</v>
      </c>
      <c r="G509" s="62">
        <f t="shared" si="26"/>
        <v>16380</v>
      </c>
      <c r="H509" s="34"/>
    </row>
    <row r="510" ht="17.4" spans="1:8">
      <c r="A510" s="51"/>
      <c r="B510" s="56"/>
      <c r="C510" s="64"/>
      <c r="D510" s="58" t="s">
        <v>437</v>
      </c>
      <c r="E510" s="59">
        <v>6.08</v>
      </c>
      <c r="F510" s="58">
        <v>120</v>
      </c>
      <c r="G510" s="62">
        <f t="shared" si="26"/>
        <v>729.6</v>
      </c>
      <c r="H510" s="34"/>
    </row>
    <row r="511" ht="17.4" spans="1:8">
      <c r="A511" s="51"/>
      <c r="B511" s="56"/>
      <c r="C511" s="53"/>
      <c r="D511" s="58" t="s">
        <v>437</v>
      </c>
      <c r="E511" s="59">
        <v>6.08</v>
      </c>
      <c r="F511" s="58">
        <v>120</v>
      </c>
      <c r="G511" s="62">
        <f t="shared" si="26"/>
        <v>729.6</v>
      </c>
      <c r="H511" s="34"/>
    </row>
    <row r="512" ht="17.4" spans="1:8">
      <c r="A512" s="51"/>
      <c r="B512" s="56"/>
      <c r="C512" s="64" t="s">
        <v>120</v>
      </c>
      <c r="D512" s="70" t="s">
        <v>438</v>
      </c>
      <c r="E512" s="59">
        <v>1.42</v>
      </c>
      <c r="F512" s="58">
        <v>340</v>
      </c>
      <c r="G512" s="62">
        <f t="shared" si="26"/>
        <v>482.8</v>
      </c>
      <c r="H512" s="34"/>
    </row>
    <row r="513" ht="17.4" spans="1:8">
      <c r="A513" s="51"/>
      <c r="B513" s="56"/>
      <c r="C513" s="64"/>
      <c r="D513" s="70" t="s">
        <v>439</v>
      </c>
      <c r="E513" s="59">
        <v>0.52</v>
      </c>
      <c r="F513" s="58">
        <v>340</v>
      </c>
      <c r="G513" s="62">
        <f t="shared" si="26"/>
        <v>176.8</v>
      </c>
      <c r="H513" s="34"/>
    </row>
    <row r="514" ht="17.4" spans="1:8">
      <c r="A514" s="51"/>
      <c r="B514" s="56"/>
      <c r="C514" s="53"/>
      <c r="D514" s="70" t="s">
        <v>440</v>
      </c>
      <c r="E514" s="59">
        <v>2.84</v>
      </c>
      <c r="F514" s="58">
        <v>340</v>
      </c>
      <c r="G514" s="62">
        <f t="shared" si="26"/>
        <v>965.6</v>
      </c>
      <c r="H514" s="34"/>
    </row>
    <row r="515" ht="17.4" spans="1:8">
      <c r="A515" s="51"/>
      <c r="B515" s="56"/>
      <c r="C515" s="58" t="s">
        <v>253</v>
      </c>
      <c r="D515" s="58" t="s">
        <v>441</v>
      </c>
      <c r="E515" s="59">
        <v>11.74</v>
      </c>
      <c r="F515" s="58">
        <v>60</v>
      </c>
      <c r="G515" s="62">
        <f t="shared" si="26"/>
        <v>704.4</v>
      </c>
      <c r="H515" s="34"/>
    </row>
    <row r="516" ht="17.4" spans="1:8">
      <c r="A516" s="51"/>
      <c r="B516" s="56"/>
      <c r="C516" s="61" t="s">
        <v>442</v>
      </c>
      <c r="D516" s="58" t="s">
        <v>443</v>
      </c>
      <c r="E516" s="59">
        <v>2.16</v>
      </c>
      <c r="F516" s="58">
        <v>65</v>
      </c>
      <c r="G516" s="62">
        <f t="shared" si="26"/>
        <v>140.4</v>
      </c>
      <c r="H516" s="34"/>
    </row>
    <row r="517" ht="17.4" spans="1:8">
      <c r="A517" s="51"/>
      <c r="B517" s="56"/>
      <c r="C517" s="53"/>
      <c r="D517" s="58" t="s">
        <v>443</v>
      </c>
      <c r="E517" s="59">
        <v>2.16</v>
      </c>
      <c r="F517" s="58">
        <v>65</v>
      </c>
      <c r="G517" s="62">
        <f t="shared" si="26"/>
        <v>140.4</v>
      </c>
      <c r="H517" s="34"/>
    </row>
    <row r="518" ht="17.4" spans="1:8">
      <c r="A518" s="51"/>
      <c r="B518" s="56"/>
      <c r="C518" s="58" t="s">
        <v>54</v>
      </c>
      <c r="D518" s="58"/>
      <c r="E518" s="51">
        <v>1</v>
      </c>
      <c r="F518" s="58">
        <v>400</v>
      </c>
      <c r="G518" s="62">
        <f t="shared" si="26"/>
        <v>400</v>
      </c>
      <c r="H518" s="34"/>
    </row>
    <row r="519" ht="17.4" spans="1:8">
      <c r="A519" s="51"/>
      <c r="B519" s="56"/>
      <c r="C519" s="61" t="s">
        <v>11</v>
      </c>
      <c r="D519" s="58" t="s">
        <v>444</v>
      </c>
      <c r="E519" s="59">
        <v>13.76</v>
      </c>
      <c r="F519" s="58">
        <v>65</v>
      </c>
      <c r="G519" s="62">
        <f t="shared" si="26"/>
        <v>894.4</v>
      </c>
      <c r="H519" s="34"/>
    </row>
    <row r="520" ht="17.4" spans="1:8">
      <c r="A520" s="51"/>
      <c r="B520" s="56"/>
      <c r="C520" s="64"/>
      <c r="D520" s="58" t="s">
        <v>445</v>
      </c>
      <c r="E520" s="59">
        <v>71.65</v>
      </c>
      <c r="F520" s="58">
        <v>65</v>
      </c>
      <c r="G520" s="62">
        <f t="shared" si="26"/>
        <v>4657.25</v>
      </c>
      <c r="H520" s="34"/>
    </row>
    <row r="521" ht="17.4" spans="1:8">
      <c r="A521" s="51"/>
      <c r="B521" s="56"/>
      <c r="C521" s="64"/>
      <c r="D521" s="58" t="s">
        <v>446</v>
      </c>
      <c r="E521" s="59">
        <v>9.6</v>
      </c>
      <c r="F521" s="58">
        <v>65</v>
      </c>
      <c r="G521" s="62">
        <f t="shared" si="26"/>
        <v>624</v>
      </c>
      <c r="H521" s="34"/>
    </row>
    <row r="522" ht="17.4" spans="1:8">
      <c r="A522" s="51"/>
      <c r="B522" s="56"/>
      <c r="C522" s="64"/>
      <c r="D522" s="58" t="s">
        <v>447</v>
      </c>
      <c r="E522" s="59">
        <v>9.94</v>
      </c>
      <c r="F522" s="58">
        <v>65</v>
      </c>
      <c r="G522" s="62">
        <f t="shared" si="26"/>
        <v>646.1</v>
      </c>
      <c r="H522" s="34"/>
    </row>
    <row r="523" ht="17.4" spans="1:8">
      <c r="A523" s="51"/>
      <c r="B523" s="56"/>
      <c r="C523" s="64"/>
      <c r="D523" s="58" t="s">
        <v>448</v>
      </c>
      <c r="E523" s="59">
        <v>9.33</v>
      </c>
      <c r="F523" s="58">
        <v>65</v>
      </c>
      <c r="G523" s="62">
        <f t="shared" si="26"/>
        <v>606.45</v>
      </c>
      <c r="H523" s="34"/>
    </row>
    <row r="524" ht="17.4" spans="1:8">
      <c r="A524" s="51"/>
      <c r="B524" s="56"/>
      <c r="C524" s="53"/>
      <c r="D524" s="58" t="s">
        <v>449</v>
      </c>
      <c r="E524" s="59">
        <v>15.7</v>
      </c>
      <c r="F524" s="58">
        <v>65</v>
      </c>
      <c r="G524" s="62">
        <f t="shared" si="26"/>
        <v>1020.5</v>
      </c>
      <c r="H524" s="34"/>
    </row>
    <row r="525" ht="17.4" spans="1:8">
      <c r="A525" s="51"/>
      <c r="B525" s="56"/>
      <c r="C525" s="64" t="s">
        <v>138</v>
      </c>
      <c r="D525" s="58" t="s">
        <v>450</v>
      </c>
      <c r="E525" s="59">
        <v>2.12</v>
      </c>
      <c r="F525" s="58">
        <v>180</v>
      </c>
      <c r="G525" s="62">
        <f t="shared" si="26"/>
        <v>381.6</v>
      </c>
      <c r="H525" s="34"/>
    </row>
    <row r="526" ht="17.4" spans="1:8">
      <c r="A526" s="51"/>
      <c r="B526" s="56"/>
      <c r="C526" s="53"/>
      <c r="D526" s="58" t="s">
        <v>451</v>
      </c>
      <c r="E526" s="59">
        <v>2.8</v>
      </c>
      <c r="F526" s="58">
        <v>180</v>
      </c>
      <c r="G526" s="62">
        <f t="shared" si="26"/>
        <v>504</v>
      </c>
      <c r="H526" s="34"/>
    </row>
    <row r="527" ht="17.4" spans="1:8">
      <c r="A527" s="51"/>
      <c r="B527" s="56"/>
      <c r="C527" s="58" t="s">
        <v>288</v>
      </c>
      <c r="D527" s="59" t="s">
        <v>452</v>
      </c>
      <c r="E527" s="59">
        <v>2</v>
      </c>
      <c r="F527" s="58">
        <v>60</v>
      </c>
      <c r="G527" s="62">
        <v>120</v>
      </c>
      <c r="H527" s="34" t="s">
        <v>156</v>
      </c>
    </row>
    <row r="528" ht="17.4" spans="1:8">
      <c r="A528" s="51"/>
      <c r="B528" s="56"/>
      <c r="C528" s="58"/>
      <c r="D528" s="58" t="s">
        <v>453</v>
      </c>
      <c r="E528" s="59">
        <v>3.38</v>
      </c>
      <c r="F528" s="58">
        <v>60</v>
      </c>
      <c r="G528" s="62">
        <v>202.8</v>
      </c>
      <c r="H528" s="34" t="s">
        <v>156</v>
      </c>
    </row>
    <row r="529" ht="17.4" spans="1:8">
      <c r="A529" s="51"/>
      <c r="B529" s="56"/>
      <c r="C529" s="64" t="s">
        <v>81</v>
      </c>
      <c r="D529" s="58" t="s">
        <v>454</v>
      </c>
      <c r="E529" s="59">
        <v>3.24</v>
      </c>
      <c r="F529" s="58">
        <v>80</v>
      </c>
      <c r="G529" s="62">
        <f t="shared" ref="G529:G542" si="27">F529*E529</f>
        <v>259.2</v>
      </c>
      <c r="H529" s="34"/>
    </row>
    <row r="530" ht="17.4" spans="1:8">
      <c r="A530" s="51"/>
      <c r="B530" s="56"/>
      <c r="C530" s="64"/>
      <c r="D530" s="58" t="s">
        <v>455</v>
      </c>
      <c r="E530" s="59">
        <v>2.02</v>
      </c>
      <c r="F530" s="58">
        <v>80</v>
      </c>
      <c r="G530" s="62">
        <f t="shared" si="27"/>
        <v>161.6</v>
      </c>
      <c r="H530" s="34"/>
    </row>
    <row r="531" ht="17.4" spans="1:8">
      <c r="A531" s="51"/>
      <c r="B531" s="56"/>
      <c r="C531" s="64"/>
      <c r="D531" s="58" t="s">
        <v>456</v>
      </c>
      <c r="E531" s="59">
        <v>0.9</v>
      </c>
      <c r="F531" s="58">
        <v>80</v>
      </c>
      <c r="G531" s="62">
        <f t="shared" si="27"/>
        <v>72</v>
      </c>
      <c r="H531" s="34"/>
    </row>
    <row r="532" ht="17.4" spans="1:8">
      <c r="A532" s="51"/>
      <c r="B532" s="56"/>
      <c r="C532" s="64"/>
      <c r="D532" s="58" t="s">
        <v>457</v>
      </c>
      <c r="E532" s="59">
        <v>22.72</v>
      </c>
      <c r="F532" s="58">
        <v>80</v>
      </c>
      <c r="G532" s="62">
        <f t="shared" si="27"/>
        <v>1817.6</v>
      </c>
      <c r="H532" s="34"/>
    </row>
    <row r="533" ht="17.4" spans="1:8">
      <c r="A533" s="51"/>
      <c r="B533" s="56"/>
      <c r="C533" s="53"/>
      <c r="D533" s="58" t="s">
        <v>458</v>
      </c>
      <c r="E533" s="59">
        <v>50.24</v>
      </c>
      <c r="F533" s="58">
        <v>80</v>
      </c>
      <c r="G533" s="62">
        <f t="shared" si="27"/>
        <v>4019.2</v>
      </c>
      <c r="H533" s="34"/>
    </row>
    <row r="534" ht="17.4" spans="1:8">
      <c r="A534" s="51"/>
      <c r="B534" s="56"/>
      <c r="C534" s="53" t="s">
        <v>17</v>
      </c>
      <c r="D534" s="58" t="s">
        <v>459</v>
      </c>
      <c r="E534" s="59">
        <v>9.42</v>
      </c>
      <c r="F534" s="58">
        <v>90</v>
      </c>
      <c r="G534" s="62">
        <f t="shared" si="27"/>
        <v>847.8</v>
      </c>
      <c r="H534" s="34"/>
    </row>
    <row r="535" ht="17.4" spans="1:8">
      <c r="A535" s="51"/>
      <c r="B535" s="56"/>
      <c r="C535" s="64" t="s">
        <v>15</v>
      </c>
      <c r="D535" s="58" t="s">
        <v>460</v>
      </c>
      <c r="E535" s="59">
        <v>0.81</v>
      </c>
      <c r="F535" s="58">
        <v>340</v>
      </c>
      <c r="G535" s="62">
        <f t="shared" si="27"/>
        <v>275.4</v>
      </c>
      <c r="H535" s="34"/>
    </row>
    <row r="536" ht="17.4" spans="1:8">
      <c r="A536" s="51"/>
      <c r="B536" s="56"/>
      <c r="C536" s="64"/>
      <c r="D536" s="58" t="s">
        <v>461</v>
      </c>
      <c r="E536" s="59">
        <v>1.09</v>
      </c>
      <c r="F536" s="58">
        <v>340</v>
      </c>
      <c r="G536" s="62">
        <f t="shared" si="27"/>
        <v>370.6</v>
      </c>
      <c r="H536" s="34"/>
    </row>
    <row r="537" ht="17.4" spans="1:8">
      <c r="A537" s="51"/>
      <c r="B537" s="56"/>
      <c r="C537" s="64"/>
      <c r="D537" s="58" t="s">
        <v>462</v>
      </c>
      <c r="E537" s="59">
        <v>1.06</v>
      </c>
      <c r="F537" s="58">
        <v>340</v>
      </c>
      <c r="G537" s="62">
        <f t="shared" si="27"/>
        <v>360.4</v>
      </c>
      <c r="H537" s="34"/>
    </row>
    <row r="538" ht="17.4" spans="1:8">
      <c r="A538" s="51"/>
      <c r="B538" s="56"/>
      <c r="C538" s="64"/>
      <c r="D538" s="58" t="s">
        <v>463</v>
      </c>
      <c r="E538" s="59">
        <v>0.09</v>
      </c>
      <c r="F538" s="58">
        <v>340</v>
      </c>
      <c r="G538" s="62">
        <f t="shared" si="27"/>
        <v>30.6</v>
      </c>
      <c r="H538" s="34"/>
    </row>
    <row r="539" ht="17.4" spans="1:8">
      <c r="A539" s="51"/>
      <c r="B539" s="56"/>
      <c r="C539" s="53"/>
      <c r="D539" s="58" t="s">
        <v>463</v>
      </c>
      <c r="E539" s="59">
        <v>0.09</v>
      </c>
      <c r="F539" s="58">
        <v>340</v>
      </c>
      <c r="G539" s="62">
        <f t="shared" si="27"/>
        <v>30.6</v>
      </c>
      <c r="H539" s="34"/>
    </row>
    <row r="540" ht="17.4" spans="1:8">
      <c r="A540" s="51"/>
      <c r="B540" s="56"/>
      <c r="C540" s="64" t="s">
        <v>48</v>
      </c>
      <c r="D540" s="58" t="s">
        <v>464</v>
      </c>
      <c r="E540" s="59">
        <v>0.15</v>
      </c>
      <c r="F540" s="58">
        <v>340</v>
      </c>
      <c r="G540" s="62">
        <f t="shared" si="27"/>
        <v>51</v>
      </c>
      <c r="H540" s="34"/>
    </row>
    <row r="541" ht="17.4" spans="1:8">
      <c r="A541" s="51"/>
      <c r="B541" s="56"/>
      <c r="C541" s="53"/>
      <c r="D541" s="58" t="s">
        <v>464</v>
      </c>
      <c r="E541" s="59">
        <v>0.15</v>
      </c>
      <c r="F541" s="58">
        <v>340</v>
      </c>
      <c r="G541" s="62">
        <f t="shared" si="27"/>
        <v>51</v>
      </c>
      <c r="H541" s="34"/>
    </row>
    <row r="542" ht="17.4" spans="1:8">
      <c r="A542" s="51"/>
      <c r="B542" s="56"/>
      <c r="C542" s="53" t="s">
        <v>23</v>
      </c>
      <c r="D542" s="58" t="s">
        <v>465</v>
      </c>
      <c r="E542" s="59">
        <v>3.41</v>
      </c>
      <c r="F542" s="58">
        <v>180</v>
      </c>
      <c r="G542" s="62">
        <f t="shared" si="27"/>
        <v>613.8</v>
      </c>
      <c r="H542" s="34"/>
    </row>
    <row r="543" ht="17.4" spans="1:8">
      <c r="A543" s="51"/>
      <c r="B543" s="56"/>
      <c r="C543" s="53" t="s">
        <v>118</v>
      </c>
      <c r="D543" s="58"/>
      <c r="E543" s="51">
        <v>1</v>
      </c>
      <c r="F543" s="58">
        <v>2590</v>
      </c>
      <c r="G543" s="62">
        <v>2590</v>
      </c>
      <c r="H543" s="34"/>
    </row>
    <row r="544" ht="17.4" spans="1:8">
      <c r="A544" s="51"/>
      <c r="B544" s="56"/>
      <c r="C544" s="53" t="s">
        <v>117</v>
      </c>
      <c r="D544" s="58"/>
      <c r="E544" s="51">
        <v>1</v>
      </c>
      <c r="F544" s="58">
        <v>1300</v>
      </c>
      <c r="G544" s="62">
        <v>1300</v>
      </c>
      <c r="H544" s="34"/>
    </row>
    <row r="545" ht="17.4" spans="1:8">
      <c r="A545" s="51"/>
      <c r="B545" s="49" t="s">
        <v>30</v>
      </c>
      <c r="C545" s="48"/>
      <c r="D545" s="58"/>
      <c r="E545" s="59"/>
      <c r="F545" s="58"/>
      <c r="G545" s="60">
        <f>SUM(G504:G544)</f>
        <v>291910.7</v>
      </c>
      <c r="H545" s="34"/>
    </row>
    <row r="546" ht="17.4" spans="1:8">
      <c r="A546" s="51">
        <v>16</v>
      </c>
      <c r="B546" s="52" t="s">
        <v>466</v>
      </c>
      <c r="C546" s="58" t="s">
        <v>51</v>
      </c>
      <c r="D546" s="58"/>
      <c r="E546" s="59">
        <v>372.02</v>
      </c>
      <c r="F546" s="58">
        <v>820</v>
      </c>
      <c r="G546" s="62">
        <f t="shared" ref="G546:G582" si="28">F546*E546</f>
        <v>305056.4</v>
      </c>
      <c r="H546" s="80"/>
    </row>
    <row r="547" ht="17.4" spans="1:8">
      <c r="A547" s="51"/>
      <c r="B547" s="56"/>
      <c r="C547" s="58" t="s">
        <v>40</v>
      </c>
      <c r="D547" s="58"/>
      <c r="E547" s="59"/>
      <c r="F547" s="58"/>
      <c r="G547" s="62">
        <v>42118</v>
      </c>
      <c r="H547" s="34"/>
    </row>
    <row r="548" ht="17.4" spans="1:8">
      <c r="A548" s="51"/>
      <c r="B548" s="56"/>
      <c r="C548" s="61" t="s">
        <v>11</v>
      </c>
      <c r="D548" s="58"/>
      <c r="E548" s="59">
        <v>222.37</v>
      </c>
      <c r="F548" s="58">
        <v>65</v>
      </c>
      <c r="G548" s="62">
        <f t="shared" si="28"/>
        <v>14454.05</v>
      </c>
      <c r="H548" s="34"/>
    </row>
    <row r="549" ht="17.4" spans="1:8">
      <c r="A549" s="51"/>
      <c r="B549" s="56"/>
      <c r="C549" s="53"/>
      <c r="D549" s="58" t="s">
        <v>467</v>
      </c>
      <c r="E549" s="59">
        <v>9.25</v>
      </c>
      <c r="F549" s="58">
        <v>65</v>
      </c>
      <c r="G549" s="62">
        <f t="shared" si="28"/>
        <v>601.25</v>
      </c>
      <c r="H549" s="34"/>
    </row>
    <row r="550" ht="17.4" spans="1:8">
      <c r="A550" s="51"/>
      <c r="B550" s="56"/>
      <c r="C550" s="58" t="s">
        <v>138</v>
      </c>
      <c r="D550" s="58" t="s">
        <v>468</v>
      </c>
      <c r="E550" s="59">
        <v>15.85</v>
      </c>
      <c r="F550" s="58">
        <v>180</v>
      </c>
      <c r="G550" s="62">
        <f t="shared" si="28"/>
        <v>2853</v>
      </c>
      <c r="H550" s="34"/>
    </row>
    <row r="551" ht="17.4" spans="1:8">
      <c r="A551" s="51"/>
      <c r="B551" s="56"/>
      <c r="C551" s="61" t="s">
        <v>23</v>
      </c>
      <c r="D551" s="58" t="s">
        <v>469</v>
      </c>
      <c r="E551" s="59">
        <v>42.39</v>
      </c>
      <c r="F551" s="58">
        <v>180</v>
      </c>
      <c r="G551" s="62">
        <f t="shared" si="28"/>
        <v>7630.2</v>
      </c>
      <c r="H551" s="34"/>
    </row>
    <row r="552" ht="17.4" spans="1:8">
      <c r="A552" s="51"/>
      <c r="B552" s="56"/>
      <c r="C552" s="53"/>
      <c r="D552" s="58" t="s">
        <v>470</v>
      </c>
      <c r="E552" s="59">
        <v>0.92</v>
      </c>
      <c r="F552" s="58">
        <v>180</v>
      </c>
      <c r="G552" s="62">
        <f t="shared" si="28"/>
        <v>165.6</v>
      </c>
      <c r="H552" s="34"/>
    </row>
    <row r="553" ht="17.4" spans="1:8">
      <c r="A553" s="51"/>
      <c r="B553" s="56"/>
      <c r="C553" s="61" t="s">
        <v>120</v>
      </c>
      <c r="D553" s="58" t="s">
        <v>471</v>
      </c>
      <c r="E553" s="59">
        <v>11.12</v>
      </c>
      <c r="F553" s="58">
        <v>340</v>
      </c>
      <c r="G553" s="62">
        <f t="shared" si="28"/>
        <v>3780.8</v>
      </c>
      <c r="H553" s="34"/>
    </row>
    <row r="554" ht="17.4" spans="1:8">
      <c r="A554" s="51"/>
      <c r="B554" s="56"/>
      <c r="C554" s="58" t="s">
        <v>126</v>
      </c>
      <c r="D554" s="58" t="s">
        <v>472</v>
      </c>
      <c r="E554" s="59">
        <v>15.6</v>
      </c>
      <c r="F554" s="58">
        <v>100</v>
      </c>
      <c r="G554" s="62">
        <f t="shared" si="28"/>
        <v>1560</v>
      </c>
      <c r="H554" s="34"/>
    </row>
    <row r="555" ht="17.4" spans="1:8">
      <c r="A555" s="51"/>
      <c r="B555" s="56"/>
      <c r="C555" s="58" t="s">
        <v>155</v>
      </c>
      <c r="D555" s="58" t="s">
        <v>473</v>
      </c>
      <c r="E555" s="59">
        <v>2.4</v>
      </c>
      <c r="F555" s="58">
        <v>100</v>
      </c>
      <c r="G555" s="62">
        <f t="shared" si="28"/>
        <v>240</v>
      </c>
      <c r="H555" s="34"/>
    </row>
    <row r="556" ht="17.4" spans="1:8">
      <c r="A556" s="51"/>
      <c r="B556" s="56"/>
      <c r="C556" s="58"/>
      <c r="D556" s="58" t="s">
        <v>87</v>
      </c>
      <c r="E556" s="59">
        <v>2.7</v>
      </c>
      <c r="F556" s="58">
        <v>100</v>
      </c>
      <c r="G556" s="62">
        <f t="shared" si="28"/>
        <v>270</v>
      </c>
      <c r="H556" s="34"/>
    </row>
    <row r="557" ht="17.4" spans="1:8">
      <c r="A557" s="51"/>
      <c r="B557" s="56"/>
      <c r="C557" s="58"/>
      <c r="D557" s="58" t="s">
        <v>87</v>
      </c>
      <c r="E557" s="59">
        <v>2.7</v>
      </c>
      <c r="F557" s="58">
        <v>100</v>
      </c>
      <c r="G557" s="62">
        <f t="shared" si="28"/>
        <v>270</v>
      </c>
      <c r="H557" s="34"/>
    </row>
    <row r="558" ht="17.4" spans="1:8">
      <c r="A558" s="51"/>
      <c r="B558" s="56"/>
      <c r="C558" s="58"/>
      <c r="D558" s="58" t="s">
        <v>87</v>
      </c>
      <c r="E558" s="59">
        <v>2.7</v>
      </c>
      <c r="F558" s="58">
        <v>100</v>
      </c>
      <c r="G558" s="62">
        <f t="shared" si="28"/>
        <v>270</v>
      </c>
      <c r="H558" s="34"/>
    </row>
    <row r="559" ht="17.4" spans="1:8">
      <c r="A559" s="51"/>
      <c r="B559" s="56"/>
      <c r="C559" s="58"/>
      <c r="D559" s="58" t="s">
        <v>87</v>
      </c>
      <c r="E559" s="59">
        <v>2.7</v>
      </c>
      <c r="F559" s="58">
        <v>100</v>
      </c>
      <c r="G559" s="62">
        <f t="shared" si="28"/>
        <v>270</v>
      </c>
      <c r="H559" s="34"/>
    </row>
    <row r="560" ht="17.4" spans="1:8">
      <c r="A560" s="51"/>
      <c r="B560" s="56"/>
      <c r="C560" s="58"/>
      <c r="D560" s="58" t="s">
        <v>87</v>
      </c>
      <c r="E560" s="59">
        <v>2.7</v>
      </c>
      <c r="F560" s="58">
        <v>100</v>
      </c>
      <c r="G560" s="62">
        <f t="shared" si="28"/>
        <v>270</v>
      </c>
      <c r="H560" s="34"/>
    </row>
    <row r="561" ht="17.4" spans="1:8">
      <c r="A561" s="51"/>
      <c r="B561" s="56"/>
      <c r="C561" s="58"/>
      <c r="D561" s="58" t="s">
        <v>87</v>
      </c>
      <c r="E561" s="59">
        <v>2.7</v>
      </c>
      <c r="F561" s="58">
        <v>100</v>
      </c>
      <c r="G561" s="62">
        <f t="shared" si="28"/>
        <v>270</v>
      </c>
      <c r="H561" s="34"/>
    </row>
    <row r="562" ht="17.4" spans="1:8">
      <c r="A562" s="51"/>
      <c r="B562" s="56"/>
      <c r="C562" s="58"/>
      <c r="D562" s="58" t="s">
        <v>87</v>
      </c>
      <c r="E562" s="59">
        <v>2.7</v>
      </c>
      <c r="F562" s="58">
        <v>100</v>
      </c>
      <c r="G562" s="62">
        <f t="shared" si="28"/>
        <v>270</v>
      </c>
      <c r="H562" s="34"/>
    </row>
    <row r="563" ht="17.4" spans="1:8">
      <c r="A563" s="51"/>
      <c r="B563" s="56"/>
      <c r="C563" s="58"/>
      <c r="D563" s="58" t="s">
        <v>474</v>
      </c>
      <c r="E563" s="59">
        <v>1.8</v>
      </c>
      <c r="F563" s="58">
        <v>100</v>
      </c>
      <c r="G563" s="62">
        <f t="shared" si="28"/>
        <v>180</v>
      </c>
      <c r="H563" s="34"/>
    </row>
    <row r="564" ht="17.4" spans="1:8">
      <c r="A564" s="51"/>
      <c r="B564" s="56"/>
      <c r="C564" s="58"/>
      <c r="D564" s="58" t="s">
        <v>474</v>
      </c>
      <c r="E564" s="59">
        <v>1.8</v>
      </c>
      <c r="F564" s="58">
        <v>100</v>
      </c>
      <c r="G564" s="62">
        <f t="shared" si="28"/>
        <v>180</v>
      </c>
      <c r="H564" s="34"/>
    </row>
    <row r="565" ht="17.4" spans="1:8">
      <c r="A565" s="51"/>
      <c r="B565" s="56"/>
      <c r="C565" s="58"/>
      <c r="D565" s="58" t="s">
        <v>475</v>
      </c>
      <c r="E565" s="59">
        <v>1.2</v>
      </c>
      <c r="F565" s="58">
        <v>100</v>
      </c>
      <c r="G565" s="62">
        <f t="shared" si="28"/>
        <v>120</v>
      </c>
      <c r="H565" s="34"/>
    </row>
    <row r="566" ht="17.4" spans="1:8">
      <c r="A566" s="51"/>
      <c r="B566" s="56"/>
      <c r="C566" s="58"/>
      <c r="D566" s="58" t="s">
        <v>88</v>
      </c>
      <c r="E566" s="59">
        <v>1</v>
      </c>
      <c r="F566" s="58">
        <v>100</v>
      </c>
      <c r="G566" s="62">
        <f t="shared" si="28"/>
        <v>100</v>
      </c>
      <c r="H566" s="34"/>
    </row>
    <row r="567" ht="17.4" spans="1:8">
      <c r="A567" s="51"/>
      <c r="B567" s="56"/>
      <c r="C567" s="64" t="s">
        <v>15</v>
      </c>
      <c r="D567" s="58" t="s">
        <v>476</v>
      </c>
      <c r="E567" s="59">
        <v>2.67</v>
      </c>
      <c r="F567" s="58">
        <v>340</v>
      </c>
      <c r="G567" s="62">
        <f t="shared" si="28"/>
        <v>907.8</v>
      </c>
      <c r="H567" s="34"/>
    </row>
    <row r="568" ht="17.4" spans="1:8">
      <c r="A568" s="51"/>
      <c r="B568" s="56"/>
      <c r="C568" s="53"/>
      <c r="D568" s="58" t="s">
        <v>477</v>
      </c>
      <c r="E568" s="59">
        <v>0.58</v>
      </c>
      <c r="F568" s="58">
        <v>340</v>
      </c>
      <c r="G568" s="62">
        <f t="shared" si="28"/>
        <v>197.2</v>
      </c>
      <c r="H568" s="34"/>
    </row>
    <row r="569" ht="17.4" spans="1:8">
      <c r="A569" s="51"/>
      <c r="B569" s="56"/>
      <c r="C569" s="58" t="s">
        <v>478</v>
      </c>
      <c r="D569" s="58" t="s">
        <v>479</v>
      </c>
      <c r="E569" s="59">
        <v>3.53</v>
      </c>
      <c r="F569" s="58">
        <v>85</v>
      </c>
      <c r="G569" s="62">
        <f t="shared" si="28"/>
        <v>300.05</v>
      </c>
      <c r="H569" s="34"/>
    </row>
    <row r="570" ht="17.4" spans="1:8">
      <c r="A570" s="51"/>
      <c r="B570" s="56"/>
      <c r="C570" s="64" t="s">
        <v>48</v>
      </c>
      <c r="D570" s="58" t="s">
        <v>480</v>
      </c>
      <c r="E570" s="59">
        <v>0.37</v>
      </c>
      <c r="F570" s="58">
        <v>340</v>
      </c>
      <c r="G570" s="62">
        <f t="shared" si="28"/>
        <v>125.8</v>
      </c>
      <c r="H570" s="34"/>
    </row>
    <row r="571" ht="17.4" spans="1:8">
      <c r="A571" s="51"/>
      <c r="B571" s="56"/>
      <c r="C571" s="53"/>
      <c r="D571" s="58" t="s">
        <v>480</v>
      </c>
      <c r="E571" s="59">
        <v>0.37</v>
      </c>
      <c r="F571" s="58">
        <v>340</v>
      </c>
      <c r="G571" s="62">
        <f t="shared" si="28"/>
        <v>125.8</v>
      </c>
      <c r="H571" s="34"/>
    </row>
    <row r="572" ht="17.4" spans="1:8">
      <c r="A572" s="51"/>
      <c r="B572" s="56"/>
      <c r="C572" s="58" t="s">
        <v>481</v>
      </c>
      <c r="D572" s="58" t="s">
        <v>482</v>
      </c>
      <c r="E572" s="59">
        <v>12.65</v>
      </c>
      <c r="F572" s="58">
        <v>100</v>
      </c>
      <c r="G572" s="62">
        <f t="shared" si="28"/>
        <v>1265</v>
      </c>
      <c r="H572" s="34"/>
    </row>
    <row r="573" ht="17.4" spans="1:8">
      <c r="A573" s="51"/>
      <c r="B573" s="56"/>
      <c r="C573" s="53" t="s">
        <v>110</v>
      </c>
      <c r="D573" s="58" t="s">
        <v>483</v>
      </c>
      <c r="E573" s="59">
        <v>10.2</v>
      </c>
      <c r="F573" s="58">
        <v>180</v>
      </c>
      <c r="G573" s="62">
        <f t="shared" si="28"/>
        <v>1836</v>
      </c>
      <c r="H573" s="34"/>
    </row>
    <row r="574" ht="17.4" spans="1:8">
      <c r="A574" s="51"/>
      <c r="B574" s="56"/>
      <c r="C574" s="53" t="s">
        <v>54</v>
      </c>
      <c r="D574" s="58"/>
      <c r="E574" s="51">
        <v>1</v>
      </c>
      <c r="F574" s="58">
        <v>400</v>
      </c>
      <c r="G574" s="62">
        <f t="shared" si="28"/>
        <v>400</v>
      </c>
      <c r="H574" s="34"/>
    </row>
    <row r="575" ht="17.4" spans="1:8">
      <c r="A575" s="51"/>
      <c r="B575" s="56"/>
      <c r="C575" s="64" t="s">
        <v>37</v>
      </c>
      <c r="D575" s="58" t="s">
        <v>484</v>
      </c>
      <c r="E575" s="59">
        <v>0.3</v>
      </c>
      <c r="F575" s="58">
        <v>120</v>
      </c>
      <c r="G575" s="62">
        <f t="shared" si="28"/>
        <v>36</v>
      </c>
      <c r="H575" s="34"/>
    </row>
    <row r="576" ht="17.4" spans="1:8">
      <c r="A576" s="51"/>
      <c r="B576" s="56"/>
      <c r="C576" s="53"/>
      <c r="D576" s="58" t="s">
        <v>485</v>
      </c>
      <c r="E576" s="59">
        <v>0.48</v>
      </c>
      <c r="F576" s="58">
        <v>120</v>
      </c>
      <c r="G576" s="62">
        <f t="shared" si="28"/>
        <v>57.6</v>
      </c>
      <c r="H576" s="34"/>
    </row>
    <row r="577" ht="17.4" spans="1:8">
      <c r="A577" s="51"/>
      <c r="B577" s="56"/>
      <c r="C577" s="64" t="s">
        <v>63</v>
      </c>
      <c r="D577" s="58" t="s">
        <v>486</v>
      </c>
      <c r="E577" s="59">
        <v>25.73</v>
      </c>
      <c r="F577" s="58">
        <v>120</v>
      </c>
      <c r="G577" s="62">
        <f t="shared" si="28"/>
        <v>3087.6</v>
      </c>
      <c r="H577" s="34"/>
    </row>
    <row r="578" ht="17.4" spans="1:8">
      <c r="A578" s="51"/>
      <c r="B578" s="56"/>
      <c r="C578" s="64"/>
      <c r="D578" s="58" t="s">
        <v>487</v>
      </c>
      <c r="E578" s="59">
        <v>41.96</v>
      </c>
      <c r="F578" s="58">
        <v>120</v>
      </c>
      <c r="G578" s="62">
        <f t="shared" si="28"/>
        <v>5035.2</v>
      </c>
      <c r="H578" s="34"/>
    </row>
    <row r="579" ht="17.4" spans="1:8">
      <c r="A579" s="51"/>
      <c r="B579" s="56"/>
      <c r="C579" s="64"/>
      <c r="D579" s="58" t="s">
        <v>488</v>
      </c>
      <c r="E579" s="59">
        <v>51.48</v>
      </c>
      <c r="F579" s="58">
        <v>120</v>
      </c>
      <c r="G579" s="62">
        <f t="shared" si="28"/>
        <v>6177.6</v>
      </c>
      <c r="H579" s="34"/>
    </row>
    <row r="580" ht="17.4" spans="1:8">
      <c r="A580" s="51"/>
      <c r="B580" s="56"/>
      <c r="C580" s="53"/>
      <c r="D580" s="58" t="s">
        <v>489</v>
      </c>
      <c r="E580" s="59">
        <v>278.05</v>
      </c>
      <c r="F580" s="58">
        <v>120</v>
      </c>
      <c r="G580" s="62">
        <f t="shared" si="28"/>
        <v>33366</v>
      </c>
      <c r="H580" s="34"/>
    </row>
    <row r="581" ht="17.4" spans="1:8">
      <c r="A581" s="51"/>
      <c r="B581" s="56"/>
      <c r="C581" s="53" t="s">
        <v>17</v>
      </c>
      <c r="D581" s="58" t="s">
        <v>490</v>
      </c>
      <c r="E581" s="59">
        <v>15.87</v>
      </c>
      <c r="F581" s="58">
        <v>90</v>
      </c>
      <c r="G581" s="62">
        <f t="shared" si="28"/>
        <v>1428.3</v>
      </c>
      <c r="H581" s="34"/>
    </row>
    <row r="582" ht="17.4" spans="1:8">
      <c r="A582" s="51"/>
      <c r="B582" s="56"/>
      <c r="C582" s="53" t="s">
        <v>118</v>
      </c>
      <c r="D582" s="58"/>
      <c r="E582" s="51">
        <v>1</v>
      </c>
      <c r="F582" s="58">
        <v>2590</v>
      </c>
      <c r="G582" s="62">
        <f t="shared" si="28"/>
        <v>2590</v>
      </c>
      <c r="H582" s="34"/>
    </row>
    <row r="583" ht="17.4" spans="1:8">
      <c r="A583" s="51"/>
      <c r="B583" s="56"/>
      <c r="C583" s="53" t="s">
        <v>117</v>
      </c>
      <c r="D583" s="58"/>
      <c r="E583" s="51">
        <v>1</v>
      </c>
      <c r="F583" s="58">
        <v>1300</v>
      </c>
      <c r="G583" s="62">
        <v>1300</v>
      </c>
      <c r="H583" s="34"/>
    </row>
    <row r="584" ht="17.4" spans="1:8">
      <c r="A584" s="51"/>
      <c r="B584" s="49" t="s">
        <v>30</v>
      </c>
      <c r="C584" s="48"/>
      <c r="D584" s="58"/>
      <c r="E584" s="59"/>
      <c r="F584" s="58"/>
      <c r="G584" s="60">
        <f>SUM(G546:G583)</f>
        <v>439165.25</v>
      </c>
      <c r="H584" s="34"/>
    </row>
    <row r="585" ht="17.4" spans="1:8">
      <c r="A585" s="51">
        <v>17</v>
      </c>
      <c r="B585" s="52" t="s">
        <v>491</v>
      </c>
      <c r="C585" s="58" t="s">
        <v>51</v>
      </c>
      <c r="D585" s="58"/>
      <c r="E585" s="59">
        <v>450</v>
      </c>
      <c r="F585" s="58">
        <v>820</v>
      </c>
      <c r="G585" s="62">
        <f t="shared" ref="G585:G622" si="29">F585*E585</f>
        <v>369000</v>
      </c>
      <c r="H585" s="34"/>
    </row>
    <row r="586" ht="17.4" spans="1:8">
      <c r="A586" s="51"/>
      <c r="B586" s="56"/>
      <c r="C586" s="58" t="s">
        <v>40</v>
      </c>
      <c r="D586" s="58"/>
      <c r="E586" s="59"/>
      <c r="F586" s="58"/>
      <c r="G586" s="62">
        <v>68091</v>
      </c>
      <c r="H586" s="34"/>
    </row>
    <row r="587" ht="17.4" spans="1:8">
      <c r="A587" s="51"/>
      <c r="B587" s="56"/>
      <c r="C587" s="61" t="s">
        <v>155</v>
      </c>
      <c r="D587" s="58" t="s">
        <v>492</v>
      </c>
      <c r="E587" s="59">
        <v>2.7</v>
      </c>
      <c r="F587" s="58">
        <v>100</v>
      </c>
      <c r="G587" s="62">
        <f t="shared" si="29"/>
        <v>270</v>
      </c>
      <c r="H587" s="34"/>
    </row>
    <row r="588" ht="17.4" spans="1:8">
      <c r="A588" s="51"/>
      <c r="B588" s="56"/>
      <c r="C588" s="64"/>
      <c r="D588" s="58" t="s">
        <v>492</v>
      </c>
      <c r="E588" s="59">
        <v>2.7</v>
      </c>
      <c r="F588" s="58">
        <v>100</v>
      </c>
      <c r="G588" s="62">
        <f t="shared" si="29"/>
        <v>270</v>
      </c>
      <c r="H588" s="34"/>
    </row>
    <row r="589" ht="17.4" spans="1:8">
      <c r="A589" s="51"/>
      <c r="B589" s="56"/>
      <c r="C589" s="64"/>
      <c r="D589" s="58" t="s">
        <v>193</v>
      </c>
      <c r="E589" s="59">
        <v>2.7</v>
      </c>
      <c r="F589" s="58">
        <v>100</v>
      </c>
      <c r="G589" s="62">
        <f t="shared" si="29"/>
        <v>270</v>
      </c>
      <c r="H589" s="34"/>
    </row>
    <row r="590" ht="17.4" spans="1:8">
      <c r="A590" s="51"/>
      <c r="B590" s="56"/>
      <c r="C590" s="64"/>
      <c r="D590" s="68" t="s">
        <v>493</v>
      </c>
      <c r="E590" s="59">
        <v>1.8</v>
      </c>
      <c r="F590" s="58">
        <v>100</v>
      </c>
      <c r="G590" s="62">
        <f t="shared" si="29"/>
        <v>180</v>
      </c>
      <c r="H590" s="34"/>
    </row>
    <row r="591" ht="17.4" spans="1:8">
      <c r="A591" s="51"/>
      <c r="B591" s="56"/>
      <c r="C591" s="64"/>
      <c r="D591" s="68" t="s">
        <v>87</v>
      </c>
      <c r="E591" s="59">
        <v>2.7</v>
      </c>
      <c r="F591" s="58">
        <v>100</v>
      </c>
      <c r="G591" s="62">
        <f t="shared" si="29"/>
        <v>270</v>
      </c>
      <c r="H591" s="34"/>
    </row>
    <row r="592" ht="17.4" spans="1:8">
      <c r="A592" s="51"/>
      <c r="B592" s="56"/>
      <c r="C592" s="53"/>
      <c r="D592" s="68" t="s">
        <v>87</v>
      </c>
      <c r="E592" s="59">
        <v>2.7</v>
      </c>
      <c r="F592" s="58">
        <v>100</v>
      </c>
      <c r="G592" s="62">
        <f t="shared" si="29"/>
        <v>270</v>
      </c>
      <c r="H592" s="34"/>
    </row>
    <row r="593" ht="17.4" spans="1:8">
      <c r="A593" s="51"/>
      <c r="B593" s="56"/>
      <c r="C593" s="58" t="s">
        <v>126</v>
      </c>
      <c r="D593" s="68" t="s">
        <v>494</v>
      </c>
      <c r="E593" s="59">
        <v>16.45</v>
      </c>
      <c r="F593" s="58">
        <v>100</v>
      </c>
      <c r="G593" s="62">
        <f t="shared" si="29"/>
        <v>1645</v>
      </c>
      <c r="H593" s="34"/>
    </row>
    <row r="594" ht="17.4" spans="1:8">
      <c r="A594" s="51"/>
      <c r="B594" s="56"/>
      <c r="C594" s="58" t="s">
        <v>11</v>
      </c>
      <c r="D594" s="68" t="s">
        <v>495</v>
      </c>
      <c r="E594" s="59">
        <v>4.44</v>
      </c>
      <c r="F594" s="58">
        <v>65</v>
      </c>
      <c r="G594" s="62">
        <f t="shared" si="29"/>
        <v>288.6</v>
      </c>
      <c r="H594" s="34"/>
    </row>
    <row r="595" ht="17.4" spans="1:8">
      <c r="A595" s="51"/>
      <c r="B595" s="56"/>
      <c r="C595" s="58"/>
      <c r="D595" s="58" t="s">
        <v>496</v>
      </c>
      <c r="E595" s="59">
        <v>26.34</v>
      </c>
      <c r="F595" s="58">
        <v>65</v>
      </c>
      <c r="G595" s="62">
        <f t="shared" si="29"/>
        <v>1712.1</v>
      </c>
      <c r="H595" s="34"/>
    </row>
    <row r="596" ht="17.4" spans="1:8">
      <c r="A596" s="51"/>
      <c r="B596" s="56"/>
      <c r="C596" s="58"/>
      <c r="D596" s="58" t="s">
        <v>497</v>
      </c>
      <c r="E596" s="59">
        <v>5.55</v>
      </c>
      <c r="F596" s="58">
        <v>65</v>
      </c>
      <c r="G596" s="62">
        <f t="shared" si="29"/>
        <v>360.75</v>
      </c>
      <c r="H596" s="34"/>
    </row>
    <row r="597" ht="17.4" spans="1:8">
      <c r="A597" s="51"/>
      <c r="B597" s="56"/>
      <c r="C597" s="58"/>
      <c r="D597" s="58" t="s">
        <v>498</v>
      </c>
      <c r="E597" s="59">
        <v>8.6</v>
      </c>
      <c r="F597" s="58">
        <v>65</v>
      </c>
      <c r="G597" s="62">
        <f t="shared" si="29"/>
        <v>559</v>
      </c>
      <c r="H597" s="34"/>
    </row>
    <row r="598" ht="17.4" spans="1:8">
      <c r="A598" s="51"/>
      <c r="B598" s="56"/>
      <c r="C598" s="58"/>
      <c r="D598" s="58" t="s">
        <v>499</v>
      </c>
      <c r="E598" s="59">
        <v>6.77</v>
      </c>
      <c r="F598" s="58">
        <v>65</v>
      </c>
      <c r="G598" s="62">
        <f t="shared" si="29"/>
        <v>440.05</v>
      </c>
      <c r="H598" s="34"/>
    </row>
    <row r="599" ht="17.4" spans="1:8">
      <c r="A599" s="51"/>
      <c r="B599" s="56"/>
      <c r="C599" s="58"/>
      <c r="D599" s="58" t="s">
        <v>500</v>
      </c>
      <c r="E599" s="59">
        <v>2.52</v>
      </c>
      <c r="F599" s="58">
        <v>65</v>
      </c>
      <c r="G599" s="62">
        <f t="shared" si="29"/>
        <v>163.8</v>
      </c>
      <c r="H599" s="34"/>
    </row>
    <row r="600" ht="17.4" spans="1:8">
      <c r="A600" s="51"/>
      <c r="B600" s="56"/>
      <c r="C600" s="58"/>
      <c r="D600" s="58" t="s">
        <v>501</v>
      </c>
      <c r="E600" s="59">
        <v>22.19</v>
      </c>
      <c r="F600" s="58">
        <v>65</v>
      </c>
      <c r="G600" s="62">
        <f t="shared" si="29"/>
        <v>1442.35</v>
      </c>
      <c r="H600" s="34"/>
    </row>
    <row r="601" ht="17.4" spans="1:8">
      <c r="A601" s="51"/>
      <c r="B601" s="56"/>
      <c r="C601" s="64" t="s">
        <v>23</v>
      </c>
      <c r="D601" s="58" t="s">
        <v>502</v>
      </c>
      <c r="E601" s="59">
        <v>76.3</v>
      </c>
      <c r="F601" s="58">
        <v>180</v>
      </c>
      <c r="G601" s="62">
        <f t="shared" si="29"/>
        <v>13734</v>
      </c>
      <c r="H601" s="34"/>
    </row>
    <row r="602" ht="17.4" spans="1:8">
      <c r="A602" s="51"/>
      <c r="B602" s="56"/>
      <c r="C602" s="64"/>
      <c r="D602" s="58" t="s">
        <v>503</v>
      </c>
      <c r="E602" s="59">
        <v>6.59</v>
      </c>
      <c r="F602" s="58">
        <v>180</v>
      </c>
      <c r="G602" s="62">
        <f t="shared" si="29"/>
        <v>1186.2</v>
      </c>
      <c r="H602" s="34"/>
    </row>
    <row r="603" ht="17.4" spans="1:8">
      <c r="A603" s="51"/>
      <c r="B603" s="56"/>
      <c r="C603" s="64"/>
      <c r="D603" s="58" t="s">
        <v>504</v>
      </c>
      <c r="E603" s="59">
        <v>24</v>
      </c>
      <c r="F603" s="58">
        <v>180</v>
      </c>
      <c r="G603" s="62">
        <f t="shared" si="29"/>
        <v>4320</v>
      </c>
      <c r="H603" s="34"/>
    </row>
    <row r="604" ht="17.4" spans="1:8">
      <c r="A604" s="51"/>
      <c r="B604" s="56"/>
      <c r="C604" s="53"/>
      <c r="D604" s="58" t="s">
        <v>505</v>
      </c>
      <c r="E604" s="59">
        <v>7.01</v>
      </c>
      <c r="F604" s="58">
        <v>180</v>
      </c>
      <c r="G604" s="62">
        <f t="shared" si="29"/>
        <v>1261.8</v>
      </c>
      <c r="H604" s="34"/>
    </row>
    <row r="605" ht="17.4" spans="1:8">
      <c r="A605" s="51"/>
      <c r="B605" s="56"/>
      <c r="C605" s="58" t="s">
        <v>362</v>
      </c>
      <c r="D605" s="58" t="s">
        <v>506</v>
      </c>
      <c r="E605" s="59">
        <v>81.47</v>
      </c>
      <c r="F605" s="58">
        <v>320</v>
      </c>
      <c r="G605" s="62">
        <f t="shared" si="29"/>
        <v>26070.4</v>
      </c>
      <c r="H605" s="34"/>
    </row>
    <row r="606" ht="17.4" spans="1:8">
      <c r="A606" s="51"/>
      <c r="B606" s="56"/>
      <c r="C606" s="64" t="s">
        <v>148</v>
      </c>
      <c r="D606" s="58" t="s">
        <v>507</v>
      </c>
      <c r="E606" s="59">
        <v>13</v>
      </c>
      <c r="F606" s="58">
        <v>140</v>
      </c>
      <c r="G606" s="62">
        <f t="shared" si="29"/>
        <v>1820</v>
      </c>
      <c r="H606" s="34"/>
    </row>
    <row r="607" ht="17.4" spans="1:8">
      <c r="A607" s="51"/>
      <c r="B607" s="56"/>
      <c r="C607" s="53"/>
      <c r="D607" s="58" t="s">
        <v>508</v>
      </c>
      <c r="E607" s="59">
        <v>5.91</v>
      </c>
      <c r="F607" s="58">
        <v>140</v>
      </c>
      <c r="G607" s="62">
        <f t="shared" si="29"/>
        <v>827.4</v>
      </c>
      <c r="H607" s="34"/>
    </row>
    <row r="608" ht="17.4" spans="1:8">
      <c r="A608" s="51"/>
      <c r="B608" s="56"/>
      <c r="C608" s="64" t="s">
        <v>15</v>
      </c>
      <c r="D608" s="58" t="s">
        <v>509</v>
      </c>
      <c r="E608" s="59">
        <v>2.68</v>
      </c>
      <c r="F608" s="58">
        <v>340</v>
      </c>
      <c r="G608" s="62">
        <f t="shared" si="29"/>
        <v>911.2</v>
      </c>
      <c r="H608" s="34"/>
    </row>
    <row r="609" ht="17.4" spans="1:8">
      <c r="A609" s="51"/>
      <c r="B609" s="56"/>
      <c r="C609" s="64"/>
      <c r="D609" s="58" t="s">
        <v>510</v>
      </c>
      <c r="E609" s="59">
        <v>2.71</v>
      </c>
      <c r="F609" s="58">
        <v>340</v>
      </c>
      <c r="G609" s="62">
        <f t="shared" si="29"/>
        <v>921.4</v>
      </c>
      <c r="H609" s="34"/>
    </row>
    <row r="610" ht="17.4" spans="1:8">
      <c r="A610" s="51"/>
      <c r="B610" s="56"/>
      <c r="C610" s="53"/>
      <c r="D610" s="58" t="s">
        <v>511</v>
      </c>
      <c r="E610" s="59">
        <v>2.91</v>
      </c>
      <c r="F610" s="58">
        <v>340</v>
      </c>
      <c r="G610" s="62">
        <f t="shared" si="29"/>
        <v>989.4</v>
      </c>
      <c r="H610" s="34"/>
    </row>
    <row r="611" ht="17.4" spans="1:8">
      <c r="A611" s="51"/>
      <c r="B611" s="56"/>
      <c r="C611" s="53" t="s">
        <v>17</v>
      </c>
      <c r="D611" s="58" t="s">
        <v>512</v>
      </c>
      <c r="E611" s="59">
        <v>2.88</v>
      </c>
      <c r="F611" s="58">
        <v>90</v>
      </c>
      <c r="G611" s="62">
        <f t="shared" si="29"/>
        <v>259.2</v>
      </c>
      <c r="H611" s="34"/>
    </row>
    <row r="612" ht="17.4" spans="1:8">
      <c r="A612" s="51"/>
      <c r="B612" s="56"/>
      <c r="C612" s="53" t="s">
        <v>96</v>
      </c>
      <c r="D612" s="58"/>
      <c r="E612" s="51">
        <v>1</v>
      </c>
      <c r="F612" s="58">
        <v>4000</v>
      </c>
      <c r="G612" s="62">
        <f t="shared" si="29"/>
        <v>4000</v>
      </c>
      <c r="H612" s="34"/>
    </row>
    <row r="613" ht="17.4" spans="1:8">
      <c r="A613" s="51"/>
      <c r="B613" s="56"/>
      <c r="C613" s="53" t="s">
        <v>478</v>
      </c>
      <c r="D613" s="58" t="s">
        <v>513</v>
      </c>
      <c r="E613" s="59">
        <v>0.27</v>
      </c>
      <c r="F613" s="58">
        <v>85</v>
      </c>
      <c r="G613" s="62">
        <f t="shared" si="29"/>
        <v>22.95</v>
      </c>
      <c r="H613" s="34"/>
    </row>
    <row r="614" ht="17.4" spans="1:8">
      <c r="A614" s="51"/>
      <c r="B614" s="56"/>
      <c r="C614" s="64" t="s">
        <v>120</v>
      </c>
      <c r="D614" s="58" t="s">
        <v>514</v>
      </c>
      <c r="E614" s="59">
        <v>3.44</v>
      </c>
      <c r="F614" s="58">
        <v>340</v>
      </c>
      <c r="G614" s="62">
        <f t="shared" si="29"/>
        <v>1169.6</v>
      </c>
      <c r="H614" s="34"/>
    </row>
    <row r="615" ht="17.4" spans="1:8">
      <c r="A615" s="51"/>
      <c r="B615" s="56"/>
      <c r="C615" s="53"/>
      <c r="D615" s="58" t="s">
        <v>515</v>
      </c>
      <c r="E615" s="59">
        <v>1.39</v>
      </c>
      <c r="F615" s="58">
        <v>340</v>
      </c>
      <c r="G615" s="62">
        <f t="shared" si="29"/>
        <v>472.6</v>
      </c>
      <c r="H615" s="34"/>
    </row>
    <row r="616" ht="17.4" spans="1:8">
      <c r="A616" s="51"/>
      <c r="B616" s="56"/>
      <c r="C616" s="53" t="s">
        <v>37</v>
      </c>
      <c r="D616" s="58" t="s">
        <v>516</v>
      </c>
      <c r="E616" s="59">
        <v>6.86</v>
      </c>
      <c r="F616" s="58">
        <v>120</v>
      </c>
      <c r="G616" s="62">
        <f t="shared" si="29"/>
        <v>823.2</v>
      </c>
      <c r="H616" s="34"/>
    </row>
    <row r="617" ht="17.4" spans="1:8">
      <c r="A617" s="51"/>
      <c r="B617" s="56"/>
      <c r="C617" s="53" t="s">
        <v>19</v>
      </c>
      <c r="D617" s="58" t="s">
        <v>517</v>
      </c>
      <c r="E617" s="59">
        <v>13.2</v>
      </c>
      <c r="F617" s="58">
        <v>65</v>
      </c>
      <c r="G617" s="62">
        <f t="shared" si="29"/>
        <v>858</v>
      </c>
      <c r="H617" s="34"/>
    </row>
    <row r="618" ht="17.4" spans="1:8">
      <c r="A618" s="51"/>
      <c r="B618" s="56"/>
      <c r="C618" s="64" t="s">
        <v>63</v>
      </c>
      <c r="D618" s="58" t="s">
        <v>518</v>
      </c>
      <c r="E618" s="59">
        <v>47.6</v>
      </c>
      <c r="F618" s="58">
        <v>120</v>
      </c>
      <c r="G618" s="62">
        <f t="shared" si="29"/>
        <v>5712</v>
      </c>
      <c r="H618" s="34"/>
    </row>
    <row r="619" ht="17.4" spans="1:8">
      <c r="A619" s="51"/>
      <c r="B619" s="56"/>
      <c r="C619" s="64"/>
      <c r="D619" s="58" t="s">
        <v>519</v>
      </c>
      <c r="E619" s="59">
        <v>67.6</v>
      </c>
      <c r="F619" s="58">
        <v>120</v>
      </c>
      <c r="G619" s="62">
        <f t="shared" si="29"/>
        <v>8112</v>
      </c>
      <c r="H619" s="34"/>
    </row>
    <row r="620" ht="17.4" spans="1:8">
      <c r="A620" s="51"/>
      <c r="B620" s="56"/>
      <c r="C620" s="64"/>
      <c r="D620" s="58" t="s">
        <v>520</v>
      </c>
      <c r="E620" s="59">
        <v>34.79</v>
      </c>
      <c r="F620" s="58">
        <v>120</v>
      </c>
      <c r="G620" s="62">
        <f t="shared" si="29"/>
        <v>4174.8</v>
      </c>
      <c r="H620" s="34"/>
    </row>
    <row r="621" ht="17.4" spans="1:8">
      <c r="A621" s="51"/>
      <c r="B621" s="56"/>
      <c r="C621" s="64"/>
      <c r="D621" s="58" t="s">
        <v>521</v>
      </c>
      <c r="E621" s="59">
        <v>158.6</v>
      </c>
      <c r="F621" s="58">
        <v>120</v>
      </c>
      <c r="G621" s="62">
        <f t="shared" si="29"/>
        <v>19032</v>
      </c>
      <c r="H621" s="34"/>
    </row>
    <row r="622" ht="17.4" spans="1:8">
      <c r="A622" s="51"/>
      <c r="B622" s="56"/>
      <c r="C622" s="53"/>
      <c r="D622" s="58" t="s">
        <v>522</v>
      </c>
      <c r="E622" s="59">
        <v>63.08</v>
      </c>
      <c r="F622" s="58">
        <v>120</v>
      </c>
      <c r="G622" s="62">
        <f t="shared" si="29"/>
        <v>7569.6</v>
      </c>
      <c r="H622" s="34"/>
    </row>
    <row r="623" ht="17.4" spans="1:8">
      <c r="A623" s="51"/>
      <c r="B623" s="56"/>
      <c r="C623" s="53" t="s">
        <v>118</v>
      </c>
      <c r="D623" s="58"/>
      <c r="E623" s="51">
        <v>1</v>
      </c>
      <c r="F623" s="58">
        <v>2590</v>
      </c>
      <c r="G623" s="62">
        <v>2590</v>
      </c>
      <c r="H623" s="34"/>
    </row>
    <row r="624" ht="17.4" spans="1:8">
      <c r="A624" s="51"/>
      <c r="B624" s="81"/>
      <c r="C624" s="53" t="s">
        <v>117</v>
      </c>
      <c r="D624" s="58"/>
      <c r="E624" s="51">
        <v>1</v>
      </c>
      <c r="F624" s="58">
        <v>1300</v>
      </c>
      <c r="G624" s="62">
        <v>1300</v>
      </c>
      <c r="H624" s="34"/>
    </row>
    <row r="625" ht="17.4" spans="1:8">
      <c r="A625" s="51"/>
      <c r="B625" s="82" t="s">
        <v>30</v>
      </c>
      <c r="C625" s="49"/>
      <c r="D625" s="58"/>
      <c r="E625" s="59"/>
      <c r="F625" s="58"/>
      <c r="G625" s="60">
        <f>SUM(G585:G624)</f>
        <v>553370.4</v>
      </c>
      <c r="H625" s="34"/>
    </row>
    <row r="626" ht="17.4" spans="1:8">
      <c r="A626" s="71">
        <v>18</v>
      </c>
      <c r="B626" s="52" t="s">
        <v>523</v>
      </c>
      <c r="C626" s="58" t="s">
        <v>51</v>
      </c>
      <c r="D626" s="58"/>
      <c r="E626" s="59">
        <v>251.18</v>
      </c>
      <c r="F626" s="58">
        <v>820</v>
      </c>
      <c r="G626" s="62">
        <f t="shared" ref="G626:G669" si="30">F626*E626</f>
        <v>205967.6</v>
      </c>
      <c r="H626" s="34"/>
    </row>
    <row r="627" ht="17.4" spans="1:8">
      <c r="A627" s="79"/>
      <c r="B627" s="56"/>
      <c r="C627" s="58" t="s">
        <v>40</v>
      </c>
      <c r="D627" s="58"/>
      <c r="E627" s="59"/>
      <c r="F627" s="58"/>
      <c r="G627" s="62">
        <v>63702</v>
      </c>
      <c r="H627" s="34"/>
    </row>
    <row r="628" ht="17.4" spans="1:8">
      <c r="A628" s="79"/>
      <c r="B628" s="56"/>
      <c r="C628" s="58" t="s">
        <v>126</v>
      </c>
      <c r="D628" s="58" t="s">
        <v>524</v>
      </c>
      <c r="E628" s="59">
        <v>7.04</v>
      </c>
      <c r="F628" s="58">
        <v>100</v>
      </c>
      <c r="G628" s="62">
        <f t="shared" si="30"/>
        <v>704</v>
      </c>
      <c r="H628" s="34"/>
    </row>
    <row r="629" ht="17.4" spans="1:8">
      <c r="A629" s="79"/>
      <c r="B629" s="56"/>
      <c r="C629" s="61" t="s">
        <v>48</v>
      </c>
      <c r="D629" s="58" t="s">
        <v>525</v>
      </c>
      <c r="E629" s="59">
        <v>1.12</v>
      </c>
      <c r="F629" s="58">
        <v>340</v>
      </c>
      <c r="G629" s="62">
        <f t="shared" si="30"/>
        <v>380.8</v>
      </c>
      <c r="H629" s="34"/>
    </row>
    <row r="630" ht="17.4" spans="1:8">
      <c r="A630" s="79"/>
      <c r="B630" s="56"/>
      <c r="C630" s="53"/>
      <c r="D630" s="68" t="s">
        <v>525</v>
      </c>
      <c r="E630" s="59">
        <v>1.12</v>
      </c>
      <c r="F630" s="58">
        <v>340</v>
      </c>
      <c r="G630" s="62">
        <f t="shared" si="30"/>
        <v>380.8</v>
      </c>
      <c r="H630" s="34"/>
    </row>
    <row r="631" ht="17.4" spans="1:8">
      <c r="A631" s="79"/>
      <c r="B631" s="56"/>
      <c r="C631" s="58" t="s">
        <v>205</v>
      </c>
      <c r="D631" s="68" t="s">
        <v>526</v>
      </c>
      <c r="E631" s="59">
        <v>12.88</v>
      </c>
      <c r="F631" s="58">
        <v>250</v>
      </c>
      <c r="G631" s="62">
        <f t="shared" si="30"/>
        <v>3220</v>
      </c>
      <c r="H631" s="34"/>
    </row>
    <row r="632" ht="17.4" spans="1:8">
      <c r="A632" s="79"/>
      <c r="B632" s="56"/>
      <c r="C632" s="61" t="s">
        <v>182</v>
      </c>
      <c r="D632" s="68" t="s">
        <v>527</v>
      </c>
      <c r="E632" s="59">
        <v>3.84</v>
      </c>
      <c r="F632" s="58">
        <v>85</v>
      </c>
      <c r="G632" s="62">
        <f t="shared" si="30"/>
        <v>326.4</v>
      </c>
      <c r="H632" s="34"/>
    </row>
    <row r="633" ht="31.2" spans="1:8">
      <c r="A633" s="79"/>
      <c r="B633" s="56"/>
      <c r="C633" s="64"/>
      <c r="D633" s="83" t="s">
        <v>528</v>
      </c>
      <c r="E633" s="59">
        <v>0.31</v>
      </c>
      <c r="F633" s="58">
        <v>85</v>
      </c>
      <c r="G633" s="62">
        <f t="shared" si="30"/>
        <v>26.35</v>
      </c>
      <c r="H633" s="34"/>
    </row>
    <row r="634" ht="31.2" spans="1:8">
      <c r="A634" s="79"/>
      <c r="B634" s="56"/>
      <c r="C634" s="64"/>
      <c r="D634" s="83" t="s">
        <v>528</v>
      </c>
      <c r="E634" s="59">
        <v>0.31</v>
      </c>
      <c r="F634" s="58">
        <v>85</v>
      </c>
      <c r="G634" s="62">
        <f t="shared" si="30"/>
        <v>26.35</v>
      </c>
      <c r="H634" s="34"/>
    </row>
    <row r="635" ht="31.2" spans="1:8">
      <c r="A635" s="79"/>
      <c r="B635" s="56"/>
      <c r="C635" s="64"/>
      <c r="D635" s="83" t="s">
        <v>528</v>
      </c>
      <c r="E635" s="59">
        <v>0.31</v>
      </c>
      <c r="F635" s="58">
        <v>85</v>
      </c>
      <c r="G635" s="62">
        <f t="shared" si="30"/>
        <v>26.35</v>
      </c>
      <c r="H635" s="34"/>
    </row>
    <row r="636" ht="31.2" spans="1:8">
      <c r="A636" s="79"/>
      <c r="B636" s="56"/>
      <c r="C636" s="64"/>
      <c r="D636" s="70" t="s">
        <v>528</v>
      </c>
      <c r="E636" s="59">
        <v>0.31</v>
      </c>
      <c r="F636" s="58">
        <v>85</v>
      </c>
      <c r="G636" s="62">
        <f t="shared" si="30"/>
        <v>26.35</v>
      </c>
      <c r="H636" s="34"/>
    </row>
    <row r="637" ht="17.4" spans="1:8">
      <c r="A637" s="79"/>
      <c r="B637" s="56"/>
      <c r="C637" s="53"/>
      <c r="D637" s="58" t="s">
        <v>529</v>
      </c>
      <c r="E637" s="59">
        <v>1.49</v>
      </c>
      <c r="F637" s="58">
        <v>85</v>
      </c>
      <c r="G637" s="62">
        <f t="shared" si="30"/>
        <v>126.65</v>
      </c>
      <c r="H637" s="34"/>
    </row>
    <row r="638" ht="17.4" spans="1:8">
      <c r="A638" s="79"/>
      <c r="B638" s="56"/>
      <c r="C638" s="58" t="s">
        <v>23</v>
      </c>
      <c r="D638" s="58" t="s">
        <v>530</v>
      </c>
      <c r="E638" s="59">
        <v>15.48</v>
      </c>
      <c r="F638" s="58">
        <v>180</v>
      </c>
      <c r="G638" s="62">
        <f t="shared" si="30"/>
        <v>2786.4</v>
      </c>
      <c r="H638" s="34"/>
    </row>
    <row r="639" ht="17.4" spans="1:8">
      <c r="A639" s="79"/>
      <c r="B639" s="56"/>
      <c r="C639" s="58"/>
      <c r="D639" s="58" t="s">
        <v>531</v>
      </c>
      <c r="E639" s="59">
        <v>7.49</v>
      </c>
      <c r="F639" s="58">
        <v>180</v>
      </c>
      <c r="G639" s="62">
        <f t="shared" si="30"/>
        <v>1348.2</v>
      </c>
      <c r="H639" s="34"/>
    </row>
    <row r="640" ht="17.4" spans="1:8">
      <c r="A640" s="79"/>
      <c r="B640" s="56"/>
      <c r="C640" s="58"/>
      <c r="D640" s="58" t="s">
        <v>532</v>
      </c>
      <c r="E640" s="59">
        <v>15.76</v>
      </c>
      <c r="F640" s="58">
        <v>180</v>
      </c>
      <c r="G640" s="62">
        <f t="shared" si="30"/>
        <v>2836.8</v>
      </c>
      <c r="H640" s="34"/>
    </row>
    <row r="641" ht="17.4" spans="1:8">
      <c r="A641" s="79"/>
      <c r="B641" s="56"/>
      <c r="C641" s="58"/>
      <c r="D641" s="58" t="s">
        <v>533</v>
      </c>
      <c r="E641" s="59">
        <v>1.63</v>
      </c>
      <c r="F641" s="58">
        <v>180</v>
      </c>
      <c r="G641" s="62">
        <f t="shared" si="30"/>
        <v>293.4</v>
      </c>
      <c r="H641" s="34"/>
    </row>
    <row r="642" ht="17.4" spans="1:8">
      <c r="A642" s="79"/>
      <c r="B642" s="56"/>
      <c r="C642" s="58"/>
      <c r="D642" s="58" t="s">
        <v>534</v>
      </c>
      <c r="E642" s="59">
        <v>11.6</v>
      </c>
      <c r="F642" s="58">
        <v>180</v>
      </c>
      <c r="G642" s="62">
        <f t="shared" si="30"/>
        <v>2088</v>
      </c>
      <c r="H642" s="34"/>
    </row>
    <row r="643" ht="17.4" spans="1:8">
      <c r="A643" s="79"/>
      <c r="B643" s="56"/>
      <c r="C643" s="58"/>
      <c r="D643" s="58" t="s">
        <v>535</v>
      </c>
      <c r="E643" s="59">
        <v>23.72</v>
      </c>
      <c r="F643" s="58">
        <v>180</v>
      </c>
      <c r="G643" s="62">
        <f t="shared" si="30"/>
        <v>4269.6</v>
      </c>
      <c r="H643" s="34"/>
    </row>
    <row r="644" ht="17.4" spans="1:8">
      <c r="A644" s="79"/>
      <c r="B644" s="56"/>
      <c r="C644" s="58"/>
      <c r="D644" s="58" t="s">
        <v>536</v>
      </c>
      <c r="E644" s="59">
        <v>80.93</v>
      </c>
      <c r="F644" s="58">
        <v>180</v>
      </c>
      <c r="G644" s="62">
        <f t="shared" si="30"/>
        <v>14567.4</v>
      </c>
      <c r="H644" s="34"/>
    </row>
    <row r="645" ht="17.4" spans="1:8">
      <c r="A645" s="79"/>
      <c r="B645" s="56"/>
      <c r="C645" s="58"/>
      <c r="D645" s="58" t="s">
        <v>537</v>
      </c>
      <c r="E645" s="59">
        <v>73.01</v>
      </c>
      <c r="F645" s="58">
        <v>180</v>
      </c>
      <c r="G645" s="62">
        <f t="shared" si="30"/>
        <v>13141.8</v>
      </c>
      <c r="H645" s="34"/>
    </row>
    <row r="646" ht="17.4" spans="1:8">
      <c r="A646" s="79"/>
      <c r="B646" s="56"/>
      <c r="C646" s="58" t="s">
        <v>17</v>
      </c>
      <c r="D646" s="58" t="s">
        <v>538</v>
      </c>
      <c r="E646" s="59">
        <v>5.63</v>
      </c>
      <c r="F646" s="58">
        <v>90</v>
      </c>
      <c r="G646" s="62">
        <f t="shared" si="30"/>
        <v>506.7</v>
      </c>
      <c r="H646" s="34"/>
    </row>
    <row r="647" ht="17.4" spans="1:8">
      <c r="A647" s="79"/>
      <c r="B647" s="56"/>
      <c r="C647" s="64" t="s">
        <v>155</v>
      </c>
      <c r="D647" s="58" t="s">
        <v>539</v>
      </c>
      <c r="E647" s="59">
        <v>0.96</v>
      </c>
      <c r="F647" s="58">
        <v>100</v>
      </c>
      <c r="G647" s="62">
        <f t="shared" si="30"/>
        <v>96</v>
      </c>
      <c r="H647" s="34"/>
    </row>
    <row r="648" ht="17.4" spans="1:8">
      <c r="A648" s="79"/>
      <c r="B648" s="56"/>
      <c r="C648" s="64"/>
      <c r="D648" s="58" t="s">
        <v>87</v>
      </c>
      <c r="E648" s="59">
        <v>2.7</v>
      </c>
      <c r="F648" s="58">
        <v>100</v>
      </c>
      <c r="G648" s="62">
        <f t="shared" si="30"/>
        <v>270</v>
      </c>
      <c r="H648" s="34"/>
    </row>
    <row r="649" ht="17.4" spans="1:8">
      <c r="A649" s="79"/>
      <c r="B649" s="56"/>
      <c r="C649" s="64"/>
      <c r="D649" s="58" t="s">
        <v>87</v>
      </c>
      <c r="E649" s="59">
        <v>2.7</v>
      </c>
      <c r="F649" s="58">
        <v>100</v>
      </c>
      <c r="G649" s="62">
        <f t="shared" si="30"/>
        <v>270</v>
      </c>
      <c r="H649" s="34"/>
    </row>
    <row r="650" ht="17.4" spans="1:8">
      <c r="A650" s="79"/>
      <c r="B650" s="56"/>
      <c r="C650" s="64"/>
      <c r="D650" s="58" t="s">
        <v>87</v>
      </c>
      <c r="E650" s="59">
        <v>2.7</v>
      </c>
      <c r="F650" s="58">
        <v>100</v>
      </c>
      <c r="G650" s="62">
        <f t="shared" si="30"/>
        <v>270</v>
      </c>
      <c r="H650" s="34"/>
    </row>
    <row r="651" ht="17.4" spans="1:8">
      <c r="A651" s="79"/>
      <c r="B651" s="56"/>
      <c r="C651" s="64"/>
      <c r="D651" s="58" t="s">
        <v>87</v>
      </c>
      <c r="E651" s="59">
        <v>2.7</v>
      </c>
      <c r="F651" s="58">
        <v>100</v>
      </c>
      <c r="G651" s="62">
        <f t="shared" si="30"/>
        <v>270</v>
      </c>
      <c r="H651" s="34"/>
    </row>
    <row r="652" ht="17.4" spans="1:8">
      <c r="A652" s="79"/>
      <c r="B652" s="56"/>
      <c r="C652" s="64"/>
      <c r="D652" s="58" t="s">
        <v>87</v>
      </c>
      <c r="E652" s="59">
        <v>2.7</v>
      </c>
      <c r="F652" s="58">
        <v>100</v>
      </c>
      <c r="G652" s="62">
        <f t="shared" si="30"/>
        <v>270</v>
      </c>
      <c r="H652" s="34"/>
    </row>
    <row r="653" ht="17.4" spans="1:8">
      <c r="A653" s="79"/>
      <c r="B653" s="56"/>
      <c r="C653" s="64"/>
      <c r="D653" s="58" t="s">
        <v>87</v>
      </c>
      <c r="E653" s="59">
        <v>2.7</v>
      </c>
      <c r="F653" s="58">
        <v>100</v>
      </c>
      <c r="G653" s="62">
        <f t="shared" si="30"/>
        <v>270</v>
      </c>
      <c r="H653" s="34"/>
    </row>
    <row r="654" ht="17.4" spans="1:8">
      <c r="A654" s="79"/>
      <c r="B654" s="56"/>
      <c r="C654" s="64"/>
      <c r="D654" s="58" t="s">
        <v>87</v>
      </c>
      <c r="E654" s="59">
        <v>2.7</v>
      </c>
      <c r="F654" s="58">
        <v>100</v>
      </c>
      <c r="G654" s="62">
        <f t="shared" si="30"/>
        <v>270</v>
      </c>
      <c r="H654" s="34"/>
    </row>
    <row r="655" ht="17.4" spans="1:8">
      <c r="A655" s="79"/>
      <c r="B655" s="56"/>
      <c r="C655" s="64"/>
      <c r="D655" s="58" t="s">
        <v>87</v>
      </c>
      <c r="E655" s="59">
        <v>2.7</v>
      </c>
      <c r="F655" s="58">
        <v>100</v>
      </c>
      <c r="G655" s="62">
        <f t="shared" si="30"/>
        <v>270</v>
      </c>
      <c r="H655" s="34"/>
    </row>
    <row r="656" ht="17.4" spans="1:8">
      <c r="A656" s="79"/>
      <c r="B656" s="56"/>
      <c r="C656" s="53"/>
      <c r="D656" s="58" t="s">
        <v>87</v>
      </c>
      <c r="E656" s="59">
        <v>2.7</v>
      </c>
      <c r="F656" s="58">
        <v>100</v>
      </c>
      <c r="G656" s="62">
        <f t="shared" si="30"/>
        <v>270</v>
      </c>
      <c r="H656" s="34"/>
    </row>
    <row r="657" ht="17.4" spans="1:8">
      <c r="A657" s="79"/>
      <c r="B657" s="56"/>
      <c r="C657" s="64" t="s">
        <v>11</v>
      </c>
      <c r="D657" s="58" t="s">
        <v>540</v>
      </c>
      <c r="E657" s="59">
        <v>24.74</v>
      </c>
      <c r="F657" s="58">
        <v>65</v>
      </c>
      <c r="G657" s="62">
        <f t="shared" si="30"/>
        <v>1608.1</v>
      </c>
      <c r="H657" s="34"/>
    </row>
    <row r="658" ht="17.4" spans="1:8">
      <c r="A658" s="79"/>
      <c r="B658" s="56"/>
      <c r="C658" s="64"/>
      <c r="D658" s="58" t="s">
        <v>541</v>
      </c>
      <c r="E658" s="59">
        <v>1.87</v>
      </c>
      <c r="F658" s="58">
        <v>65</v>
      </c>
      <c r="G658" s="62">
        <f t="shared" si="30"/>
        <v>121.55</v>
      </c>
      <c r="H658" s="34"/>
    </row>
    <row r="659" ht="17.4" spans="1:8">
      <c r="A659" s="79"/>
      <c r="B659" s="56"/>
      <c r="C659" s="64"/>
      <c r="D659" s="58" t="s">
        <v>542</v>
      </c>
      <c r="E659" s="59">
        <v>22.78</v>
      </c>
      <c r="F659" s="58">
        <v>65</v>
      </c>
      <c r="G659" s="62">
        <f t="shared" si="30"/>
        <v>1480.7</v>
      </c>
      <c r="H659" s="34"/>
    </row>
    <row r="660" ht="17.4" spans="1:8">
      <c r="A660" s="79"/>
      <c r="B660" s="56"/>
      <c r="C660" s="64"/>
      <c r="D660" s="58" t="s">
        <v>543</v>
      </c>
      <c r="E660" s="59">
        <v>20.06</v>
      </c>
      <c r="F660" s="58">
        <v>65</v>
      </c>
      <c r="G660" s="62">
        <f t="shared" si="30"/>
        <v>1303.9</v>
      </c>
      <c r="H660" s="34"/>
    </row>
    <row r="661" ht="17.4" spans="1:8">
      <c r="A661" s="79"/>
      <c r="B661" s="56"/>
      <c r="C661" s="64"/>
      <c r="D661" s="58" t="s">
        <v>544</v>
      </c>
      <c r="E661" s="59">
        <v>101.36</v>
      </c>
      <c r="F661" s="58">
        <v>65</v>
      </c>
      <c r="G661" s="62">
        <f t="shared" si="30"/>
        <v>6588.4</v>
      </c>
      <c r="H661" s="34"/>
    </row>
    <row r="662" ht="17.4" spans="1:8">
      <c r="A662" s="79"/>
      <c r="B662" s="56"/>
      <c r="C662" s="64"/>
      <c r="D662" s="58" t="s">
        <v>545</v>
      </c>
      <c r="E662" s="59">
        <v>171.4</v>
      </c>
      <c r="F662" s="58">
        <v>65</v>
      </c>
      <c r="G662" s="62">
        <f t="shared" si="30"/>
        <v>11141</v>
      </c>
      <c r="H662" s="34"/>
    </row>
    <row r="663" ht="17.4" spans="1:8">
      <c r="A663" s="79"/>
      <c r="B663" s="56"/>
      <c r="C663" s="64"/>
      <c r="D663" s="58" t="s">
        <v>546</v>
      </c>
      <c r="E663" s="59">
        <v>73.59</v>
      </c>
      <c r="F663" s="58">
        <v>65</v>
      </c>
      <c r="G663" s="62">
        <f t="shared" si="30"/>
        <v>4783.35</v>
      </c>
      <c r="H663" s="34"/>
    </row>
    <row r="664" ht="17.4" spans="1:8">
      <c r="A664" s="79"/>
      <c r="B664" s="56"/>
      <c r="C664" s="64"/>
      <c r="D664" s="58" t="s">
        <v>547</v>
      </c>
      <c r="E664" s="59">
        <v>120.66</v>
      </c>
      <c r="F664" s="58">
        <v>65</v>
      </c>
      <c r="G664" s="62">
        <f t="shared" si="30"/>
        <v>7842.9</v>
      </c>
      <c r="H664" s="34"/>
    </row>
    <row r="665" ht="17.4" spans="1:8">
      <c r="A665" s="79"/>
      <c r="B665" s="56"/>
      <c r="C665" s="53"/>
      <c r="D665" s="58" t="s">
        <v>548</v>
      </c>
      <c r="E665" s="59">
        <v>372.89</v>
      </c>
      <c r="F665" s="58">
        <v>65</v>
      </c>
      <c r="G665" s="62">
        <f t="shared" si="30"/>
        <v>24237.85</v>
      </c>
      <c r="H665" s="34"/>
    </row>
    <row r="666" ht="17.4" spans="1:8">
      <c r="A666" s="79"/>
      <c r="B666" s="56"/>
      <c r="C666" s="53" t="s">
        <v>120</v>
      </c>
      <c r="D666" s="58" t="s">
        <v>549</v>
      </c>
      <c r="E666" s="59">
        <v>4.19</v>
      </c>
      <c r="F666" s="58">
        <v>340</v>
      </c>
      <c r="G666" s="62">
        <f t="shared" si="30"/>
        <v>1424.6</v>
      </c>
      <c r="H666" s="34"/>
    </row>
    <row r="667" ht="17.4" spans="1:8">
      <c r="A667" s="79"/>
      <c r="B667" s="56"/>
      <c r="C667" s="64" t="s">
        <v>15</v>
      </c>
      <c r="D667" s="58" t="s">
        <v>550</v>
      </c>
      <c r="E667" s="59">
        <v>7.29</v>
      </c>
      <c r="F667" s="58">
        <v>340</v>
      </c>
      <c r="G667" s="62">
        <f t="shared" si="30"/>
        <v>2478.6</v>
      </c>
      <c r="H667" s="34"/>
    </row>
    <row r="668" ht="17.4" spans="1:8">
      <c r="A668" s="79"/>
      <c r="B668" s="56"/>
      <c r="C668" s="64"/>
      <c r="D668" s="58" t="s">
        <v>551</v>
      </c>
      <c r="E668" s="59">
        <v>9.96</v>
      </c>
      <c r="F668" s="58">
        <v>340</v>
      </c>
      <c r="G668" s="62">
        <f t="shared" si="30"/>
        <v>3386.4</v>
      </c>
      <c r="H668" s="34"/>
    </row>
    <row r="669" ht="17.4" spans="1:8">
      <c r="A669" s="79"/>
      <c r="B669" s="56"/>
      <c r="C669" s="53"/>
      <c r="D669" s="58" t="s">
        <v>552</v>
      </c>
      <c r="E669" s="59">
        <v>6.55</v>
      </c>
      <c r="F669" s="58">
        <v>340</v>
      </c>
      <c r="G669" s="62">
        <f t="shared" si="30"/>
        <v>2227</v>
      </c>
      <c r="H669" s="34"/>
    </row>
    <row r="670" ht="17.4" spans="1:8">
      <c r="A670" s="79"/>
      <c r="B670" s="56"/>
      <c r="C670" s="53" t="s">
        <v>189</v>
      </c>
      <c r="D670" s="58"/>
      <c r="E670" s="51">
        <v>2</v>
      </c>
      <c r="F670" s="58">
        <v>200</v>
      </c>
      <c r="G670" s="62">
        <v>400</v>
      </c>
      <c r="H670" s="34"/>
    </row>
    <row r="671" ht="17.4" spans="1:8">
      <c r="A671" s="79"/>
      <c r="B671" s="56"/>
      <c r="C671" s="53" t="s">
        <v>117</v>
      </c>
      <c r="D671" s="58"/>
      <c r="E671" s="51">
        <v>1</v>
      </c>
      <c r="F671" s="58">
        <v>1300</v>
      </c>
      <c r="G671" s="62">
        <v>1300</v>
      </c>
      <c r="H671" s="34"/>
    </row>
    <row r="672" ht="17.4" spans="1:8">
      <c r="A672" s="57"/>
      <c r="B672" s="56"/>
      <c r="C672" s="53" t="s">
        <v>118</v>
      </c>
      <c r="D672" s="58"/>
      <c r="E672" s="51">
        <v>1</v>
      </c>
      <c r="F672" s="58">
        <v>2590</v>
      </c>
      <c r="G672" s="62">
        <v>2590</v>
      </c>
      <c r="H672" s="34"/>
    </row>
    <row r="673" ht="17.4" spans="1:8">
      <c r="A673" s="84"/>
      <c r="B673" s="49" t="s">
        <v>30</v>
      </c>
      <c r="C673" s="48"/>
      <c r="D673" s="58"/>
      <c r="E673" s="59"/>
      <c r="F673" s="58"/>
      <c r="G673" s="60">
        <f>SUM(G626:G672)</f>
        <v>392192.3</v>
      </c>
      <c r="H673" s="34"/>
    </row>
    <row r="674" ht="17.4" spans="1:8">
      <c r="A674" s="71">
        <v>19</v>
      </c>
      <c r="B674" s="69" t="s">
        <v>553</v>
      </c>
      <c r="C674" s="68" t="s">
        <v>51</v>
      </c>
      <c r="D674" s="58"/>
      <c r="E674" s="59">
        <v>270.9</v>
      </c>
      <c r="F674" s="58">
        <v>820</v>
      </c>
      <c r="G674" s="62">
        <f>F674*E674</f>
        <v>222138</v>
      </c>
      <c r="H674" s="34"/>
    </row>
    <row r="675" ht="17.4" spans="1:8">
      <c r="A675" s="79"/>
      <c r="B675" s="69"/>
      <c r="C675" s="85" t="s">
        <v>57</v>
      </c>
      <c r="D675" s="58"/>
      <c r="E675" s="59">
        <v>43.45</v>
      </c>
      <c r="F675" s="58">
        <v>560</v>
      </c>
      <c r="G675" s="62">
        <v>24332</v>
      </c>
      <c r="H675" s="34"/>
    </row>
    <row r="676" ht="17.4" spans="1:8">
      <c r="A676" s="79"/>
      <c r="B676" s="69"/>
      <c r="C676" s="85" t="s">
        <v>40</v>
      </c>
      <c r="D676" s="58"/>
      <c r="E676" s="59"/>
      <c r="F676" s="58"/>
      <c r="G676" s="62">
        <v>0</v>
      </c>
      <c r="H676" s="34" t="s">
        <v>554</v>
      </c>
    </row>
    <row r="677" ht="17.4" spans="1:8">
      <c r="A677" s="79"/>
      <c r="B677" s="69"/>
      <c r="C677" s="85" t="s">
        <v>118</v>
      </c>
      <c r="D677" s="58"/>
      <c r="E677" s="51">
        <v>1</v>
      </c>
      <c r="F677" s="58">
        <v>2590</v>
      </c>
      <c r="G677" s="62">
        <v>2590</v>
      </c>
      <c r="H677" s="34"/>
    </row>
    <row r="678" ht="17.4" spans="1:8">
      <c r="A678" s="79"/>
      <c r="B678" s="69"/>
      <c r="C678" s="85" t="s">
        <v>117</v>
      </c>
      <c r="D678" s="58"/>
      <c r="E678" s="51">
        <v>1</v>
      </c>
      <c r="F678" s="58">
        <v>1300</v>
      </c>
      <c r="G678" s="62">
        <v>1300</v>
      </c>
      <c r="H678" s="34"/>
    </row>
    <row r="679" ht="17.4" spans="1:8">
      <c r="A679" s="86"/>
      <c r="B679" s="87" t="s">
        <v>30</v>
      </c>
      <c r="C679" s="88"/>
      <c r="D679" s="48"/>
      <c r="E679" s="50"/>
      <c r="F679" s="48"/>
      <c r="G679" s="60">
        <f>SUM(G674:G678)</f>
        <v>250360</v>
      </c>
      <c r="H679" s="34"/>
    </row>
    <row r="680" ht="17.4" spans="1:8">
      <c r="A680" s="71">
        <v>20</v>
      </c>
      <c r="B680" s="48" t="s">
        <v>555</v>
      </c>
      <c r="C680" s="68" t="s">
        <v>51</v>
      </c>
      <c r="D680" s="58"/>
      <c r="E680" s="59">
        <v>260.17</v>
      </c>
      <c r="F680" s="58">
        <v>820</v>
      </c>
      <c r="G680" s="62">
        <v>213339.4</v>
      </c>
      <c r="H680" s="34"/>
    </row>
    <row r="681" ht="17.4" spans="1:8">
      <c r="A681" s="79"/>
      <c r="B681" s="48"/>
      <c r="C681" s="68" t="s">
        <v>57</v>
      </c>
      <c r="D681" s="58"/>
      <c r="E681" s="59">
        <v>35.64</v>
      </c>
      <c r="F681" s="58">
        <v>560</v>
      </c>
      <c r="G681" s="62">
        <v>19958.4</v>
      </c>
      <c r="H681" s="34"/>
    </row>
    <row r="682" ht="17.4" spans="1:8">
      <c r="A682" s="79"/>
      <c r="B682" s="48"/>
      <c r="C682" s="58" t="s">
        <v>40</v>
      </c>
      <c r="D682" s="58"/>
      <c r="E682" s="59"/>
      <c r="F682" s="58"/>
      <c r="G682" s="62">
        <v>36473</v>
      </c>
      <c r="H682" s="34"/>
    </row>
    <row r="683" ht="17.4" spans="1:8">
      <c r="A683" s="79"/>
      <c r="B683" s="48"/>
      <c r="C683" s="68" t="s">
        <v>17</v>
      </c>
      <c r="D683" s="58" t="s">
        <v>556</v>
      </c>
      <c r="E683" s="59">
        <v>6.12</v>
      </c>
      <c r="F683" s="58">
        <v>90</v>
      </c>
      <c r="G683" s="62">
        <v>550.8</v>
      </c>
      <c r="H683" s="34"/>
    </row>
    <row r="684" ht="17.4" spans="1:8">
      <c r="A684" s="79"/>
      <c r="B684" s="48"/>
      <c r="C684" s="85" t="s">
        <v>11</v>
      </c>
      <c r="D684" s="58" t="s">
        <v>557</v>
      </c>
      <c r="E684" s="59">
        <v>41.98</v>
      </c>
      <c r="F684" s="58">
        <v>65</v>
      </c>
      <c r="G684" s="62">
        <f t="shared" ref="G684:G710" si="31">F684*E684</f>
        <v>2728.7</v>
      </c>
      <c r="H684" s="34"/>
    </row>
    <row r="685" ht="17.4" spans="1:8">
      <c r="A685" s="79"/>
      <c r="B685" s="48"/>
      <c r="C685" s="89"/>
      <c r="D685" s="58" t="s">
        <v>558</v>
      </c>
      <c r="E685" s="59">
        <v>29</v>
      </c>
      <c r="F685" s="58">
        <v>65</v>
      </c>
      <c r="G685" s="62">
        <f t="shared" si="31"/>
        <v>1885</v>
      </c>
      <c r="H685" s="34"/>
    </row>
    <row r="686" ht="17.4" spans="1:8">
      <c r="A686" s="79"/>
      <c r="B686" s="48"/>
      <c r="C686" s="89"/>
      <c r="D686" s="58" t="s">
        <v>559</v>
      </c>
      <c r="E686" s="59">
        <v>53.03</v>
      </c>
      <c r="F686" s="58">
        <v>65</v>
      </c>
      <c r="G686" s="62">
        <f t="shared" si="31"/>
        <v>3446.95</v>
      </c>
      <c r="H686" s="34"/>
    </row>
    <row r="687" ht="17.4" spans="1:8">
      <c r="A687" s="79"/>
      <c r="B687" s="48"/>
      <c r="C687" s="89"/>
      <c r="D687" s="58" t="s">
        <v>560</v>
      </c>
      <c r="E687" s="59">
        <v>12.65</v>
      </c>
      <c r="F687" s="58">
        <v>65</v>
      </c>
      <c r="G687" s="62">
        <f t="shared" si="31"/>
        <v>822.25</v>
      </c>
      <c r="H687" s="34"/>
    </row>
    <row r="688" ht="17.4" spans="1:8">
      <c r="A688" s="79"/>
      <c r="B688" s="48"/>
      <c r="C688" s="89"/>
      <c r="D688" s="58" t="s">
        <v>561</v>
      </c>
      <c r="E688" s="59">
        <v>33.41</v>
      </c>
      <c r="F688" s="58">
        <v>65</v>
      </c>
      <c r="G688" s="62">
        <f t="shared" si="31"/>
        <v>2171.65</v>
      </c>
      <c r="H688" s="34"/>
    </row>
    <row r="689" ht="17.4" spans="1:8">
      <c r="A689" s="79"/>
      <c r="B689" s="48"/>
      <c r="C689" s="89"/>
      <c r="D689" s="58" t="s">
        <v>562</v>
      </c>
      <c r="E689" s="59">
        <v>6.67</v>
      </c>
      <c r="F689" s="58">
        <v>65</v>
      </c>
      <c r="G689" s="62">
        <f t="shared" si="31"/>
        <v>433.55</v>
      </c>
      <c r="H689" s="34"/>
    </row>
    <row r="690" ht="17.4" spans="1:8">
      <c r="A690" s="79"/>
      <c r="B690" s="48"/>
      <c r="C690" s="89"/>
      <c r="D690" s="58" t="s">
        <v>563</v>
      </c>
      <c r="E690" s="59">
        <v>76.75</v>
      </c>
      <c r="F690" s="58">
        <v>65</v>
      </c>
      <c r="G690" s="62">
        <f t="shared" si="31"/>
        <v>4988.75</v>
      </c>
      <c r="H690" s="34"/>
    </row>
    <row r="691" ht="17.4" spans="1:8">
      <c r="A691" s="79"/>
      <c r="B691" s="48"/>
      <c r="C691" s="90"/>
      <c r="D691" s="58" t="s">
        <v>564</v>
      </c>
      <c r="E691" s="59">
        <v>10.06</v>
      </c>
      <c r="F691" s="58">
        <v>65</v>
      </c>
      <c r="G691" s="62">
        <f t="shared" si="31"/>
        <v>653.9</v>
      </c>
      <c r="H691" s="34"/>
    </row>
    <row r="692" ht="17.4" spans="1:8">
      <c r="A692" s="79"/>
      <c r="B692" s="48"/>
      <c r="C692" s="89" t="s">
        <v>138</v>
      </c>
      <c r="D692" s="58" t="s">
        <v>565</v>
      </c>
      <c r="E692" s="59">
        <v>4.27</v>
      </c>
      <c r="F692" s="58">
        <v>180</v>
      </c>
      <c r="G692" s="62">
        <f t="shared" si="31"/>
        <v>768.6</v>
      </c>
      <c r="H692" s="34"/>
    </row>
    <row r="693" ht="17.4" spans="1:8">
      <c r="A693" s="79"/>
      <c r="B693" s="48"/>
      <c r="C693" s="90"/>
      <c r="D693" s="58" t="s">
        <v>566</v>
      </c>
      <c r="E693" s="59">
        <v>1.17</v>
      </c>
      <c r="F693" s="58">
        <v>180</v>
      </c>
      <c r="G693" s="62">
        <f t="shared" si="31"/>
        <v>210.6</v>
      </c>
      <c r="H693" s="34"/>
    </row>
    <row r="694" ht="17.4" spans="1:8">
      <c r="A694" s="79"/>
      <c r="B694" s="48"/>
      <c r="C694" s="89" t="s">
        <v>294</v>
      </c>
      <c r="D694" s="58" t="s">
        <v>567</v>
      </c>
      <c r="E694" s="59">
        <v>1.27</v>
      </c>
      <c r="F694" s="58">
        <v>320</v>
      </c>
      <c r="G694" s="62">
        <f t="shared" si="31"/>
        <v>406.4</v>
      </c>
      <c r="H694" s="34"/>
    </row>
    <row r="695" ht="17.4" spans="1:8">
      <c r="A695" s="79"/>
      <c r="B695" s="48"/>
      <c r="C695" s="90"/>
      <c r="D695" s="58" t="s">
        <v>568</v>
      </c>
      <c r="E695" s="59">
        <v>1.66</v>
      </c>
      <c r="F695" s="58">
        <v>320</v>
      </c>
      <c r="G695" s="62">
        <f t="shared" si="31"/>
        <v>531.2</v>
      </c>
      <c r="H695" s="34"/>
    </row>
    <row r="696" ht="17.4" spans="1:8">
      <c r="A696" s="79"/>
      <c r="B696" s="48"/>
      <c r="C696" s="90" t="s">
        <v>15</v>
      </c>
      <c r="D696" s="58" t="s">
        <v>569</v>
      </c>
      <c r="E696" s="59">
        <v>1.4</v>
      </c>
      <c r="F696" s="58">
        <v>340</v>
      </c>
      <c r="G696" s="62">
        <f t="shared" si="31"/>
        <v>476</v>
      </c>
      <c r="H696" s="34"/>
    </row>
    <row r="697" ht="17.4" spans="1:8">
      <c r="A697" s="79"/>
      <c r="B697" s="48"/>
      <c r="C697" s="89" t="s">
        <v>81</v>
      </c>
      <c r="D697" s="58" t="s">
        <v>570</v>
      </c>
      <c r="E697" s="59">
        <v>1.86</v>
      </c>
      <c r="F697" s="58">
        <v>80</v>
      </c>
      <c r="G697" s="62">
        <f t="shared" si="31"/>
        <v>148.8</v>
      </c>
      <c r="H697" s="34"/>
    </row>
    <row r="698" ht="17.4" spans="1:8">
      <c r="A698" s="79"/>
      <c r="B698" s="48"/>
      <c r="C698" s="90"/>
      <c r="D698" s="58" t="s">
        <v>571</v>
      </c>
      <c r="E698" s="59">
        <v>25.75</v>
      </c>
      <c r="F698" s="58">
        <v>80</v>
      </c>
      <c r="G698" s="62">
        <f t="shared" si="31"/>
        <v>2060</v>
      </c>
      <c r="H698" s="34"/>
    </row>
    <row r="699" ht="17.4" spans="1:8">
      <c r="A699" s="79"/>
      <c r="B699" s="48"/>
      <c r="C699" s="89" t="s">
        <v>23</v>
      </c>
      <c r="D699" s="58" t="s">
        <v>572</v>
      </c>
      <c r="E699" s="59">
        <v>23.2</v>
      </c>
      <c r="F699" s="58">
        <v>180</v>
      </c>
      <c r="G699" s="62">
        <f t="shared" si="31"/>
        <v>4176</v>
      </c>
      <c r="H699" s="34"/>
    </row>
    <row r="700" ht="17.4" spans="1:8">
      <c r="A700" s="79"/>
      <c r="B700" s="48"/>
      <c r="C700" s="90"/>
      <c r="D700" s="58" t="s">
        <v>573</v>
      </c>
      <c r="E700" s="59">
        <v>28.74</v>
      </c>
      <c r="F700" s="58">
        <v>180</v>
      </c>
      <c r="G700" s="62">
        <f t="shared" si="31"/>
        <v>5173.2</v>
      </c>
      <c r="H700" s="34"/>
    </row>
    <row r="701" ht="17.4" spans="1:8">
      <c r="A701" s="79"/>
      <c r="B701" s="48"/>
      <c r="C701" s="68" t="s">
        <v>37</v>
      </c>
      <c r="D701" s="58" t="s">
        <v>574</v>
      </c>
      <c r="E701" s="59">
        <v>0.41</v>
      </c>
      <c r="F701" s="58">
        <v>120</v>
      </c>
      <c r="G701" s="62">
        <f t="shared" si="31"/>
        <v>49.2</v>
      </c>
      <c r="H701" s="34"/>
    </row>
    <row r="702" ht="17.4" spans="1:8">
      <c r="A702" s="79"/>
      <c r="B702" s="48"/>
      <c r="C702" s="68" t="s">
        <v>54</v>
      </c>
      <c r="D702" s="58"/>
      <c r="E702" s="51">
        <v>1</v>
      </c>
      <c r="F702" s="58">
        <v>400</v>
      </c>
      <c r="G702" s="62">
        <f t="shared" si="31"/>
        <v>400</v>
      </c>
      <c r="H702" s="34"/>
    </row>
    <row r="703" ht="17.4" spans="1:8">
      <c r="A703" s="79"/>
      <c r="B703" s="48"/>
      <c r="C703" s="68" t="s">
        <v>362</v>
      </c>
      <c r="D703" s="58" t="s">
        <v>575</v>
      </c>
      <c r="E703" s="59">
        <v>2.82</v>
      </c>
      <c r="F703" s="58">
        <v>320</v>
      </c>
      <c r="G703" s="62">
        <f t="shared" si="31"/>
        <v>902.4</v>
      </c>
      <c r="H703" s="34"/>
    </row>
    <row r="704" ht="17.4" spans="1:8">
      <c r="A704" s="79"/>
      <c r="B704" s="48"/>
      <c r="C704" s="68" t="s">
        <v>576</v>
      </c>
      <c r="D704" s="58" t="s">
        <v>577</v>
      </c>
      <c r="E704" s="59">
        <v>8.55</v>
      </c>
      <c r="F704" s="58">
        <v>100</v>
      </c>
      <c r="G704" s="62">
        <f t="shared" si="31"/>
        <v>855</v>
      </c>
      <c r="H704" s="34"/>
    </row>
    <row r="705" ht="17.4" spans="1:8">
      <c r="A705" s="79"/>
      <c r="B705" s="48"/>
      <c r="C705" s="85" t="s">
        <v>120</v>
      </c>
      <c r="D705" s="58" t="s">
        <v>578</v>
      </c>
      <c r="E705" s="59">
        <v>7.39</v>
      </c>
      <c r="F705" s="58">
        <v>340</v>
      </c>
      <c r="G705" s="62">
        <f t="shared" si="31"/>
        <v>2512.6</v>
      </c>
      <c r="H705" s="34"/>
    </row>
    <row r="706" ht="17.4" spans="1:8">
      <c r="A706" s="79"/>
      <c r="B706" s="48"/>
      <c r="C706" s="90"/>
      <c r="D706" s="58" t="s">
        <v>579</v>
      </c>
      <c r="E706" s="59">
        <v>0.39</v>
      </c>
      <c r="F706" s="58">
        <v>340</v>
      </c>
      <c r="G706" s="62">
        <f t="shared" si="31"/>
        <v>132.6</v>
      </c>
      <c r="H706" s="34"/>
    </row>
    <row r="707" ht="17.4" spans="1:8">
      <c r="A707" s="79"/>
      <c r="B707" s="48"/>
      <c r="C707" s="68" t="s">
        <v>19</v>
      </c>
      <c r="D707" s="58" t="s">
        <v>580</v>
      </c>
      <c r="E707" s="59">
        <v>4.92</v>
      </c>
      <c r="F707" s="58">
        <v>65</v>
      </c>
      <c r="G707" s="62">
        <f t="shared" si="31"/>
        <v>319.8</v>
      </c>
      <c r="H707" s="34"/>
    </row>
    <row r="708" ht="17.4" spans="1:8">
      <c r="A708" s="79"/>
      <c r="B708" s="48"/>
      <c r="C708" s="68" t="s">
        <v>96</v>
      </c>
      <c r="D708" s="58"/>
      <c r="E708" s="51">
        <v>1</v>
      </c>
      <c r="F708" s="58">
        <v>4000</v>
      </c>
      <c r="G708" s="62">
        <f t="shared" si="31"/>
        <v>4000</v>
      </c>
      <c r="H708" s="34"/>
    </row>
    <row r="709" ht="17.4" spans="1:8">
      <c r="A709" s="79"/>
      <c r="B709" s="48"/>
      <c r="C709" s="68" t="s">
        <v>118</v>
      </c>
      <c r="D709" s="58"/>
      <c r="E709" s="51">
        <v>1</v>
      </c>
      <c r="F709" s="58">
        <v>2590</v>
      </c>
      <c r="G709" s="62">
        <f t="shared" si="31"/>
        <v>2590</v>
      </c>
      <c r="H709" s="34"/>
    </row>
    <row r="710" ht="17.4" spans="1:8">
      <c r="A710" s="79"/>
      <c r="B710" s="48"/>
      <c r="C710" s="68" t="s">
        <v>117</v>
      </c>
      <c r="D710" s="58"/>
      <c r="E710" s="51">
        <v>1</v>
      </c>
      <c r="F710" s="58">
        <v>1300</v>
      </c>
      <c r="G710" s="62">
        <f t="shared" si="31"/>
        <v>1300</v>
      </c>
      <c r="H710" s="34"/>
    </row>
    <row r="711" ht="17.4" spans="1:8">
      <c r="A711" s="57"/>
      <c r="B711" s="87" t="s">
        <v>30</v>
      </c>
      <c r="C711" s="88"/>
      <c r="D711" s="58"/>
      <c r="E711" s="59"/>
      <c r="F711" s="58"/>
      <c r="G711" s="60">
        <f>SUM(G680:G710)</f>
        <v>314464.75</v>
      </c>
      <c r="H711" s="34"/>
    </row>
    <row r="712" ht="17.4" spans="1:8">
      <c r="A712" s="79">
        <v>21</v>
      </c>
      <c r="B712" s="91" t="s">
        <v>581</v>
      </c>
      <c r="C712" s="58" t="s">
        <v>17</v>
      </c>
      <c r="D712" s="58" t="s">
        <v>582</v>
      </c>
      <c r="E712" s="59">
        <v>16.25</v>
      </c>
      <c r="F712" s="58">
        <v>90</v>
      </c>
      <c r="G712" s="59">
        <f t="shared" ref="G712:G742" si="32">F712*E712</f>
        <v>1462.5</v>
      </c>
      <c r="H712" s="34"/>
    </row>
    <row r="713" ht="17.4" spans="1:8">
      <c r="A713" s="79"/>
      <c r="B713" s="66"/>
      <c r="C713" s="58" t="s">
        <v>54</v>
      </c>
      <c r="D713" s="58"/>
      <c r="E713" s="51">
        <v>1</v>
      </c>
      <c r="F713" s="58">
        <v>400</v>
      </c>
      <c r="G713" s="59">
        <f t="shared" si="32"/>
        <v>400</v>
      </c>
      <c r="H713" s="34"/>
    </row>
    <row r="714" ht="17.4" spans="1:8">
      <c r="A714" s="79"/>
      <c r="B714" s="66"/>
      <c r="C714" s="58" t="s">
        <v>37</v>
      </c>
      <c r="D714" s="58" t="s">
        <v>583</v>
      </c>
      <c r="E714" s="59">
        <v>1.07</v>
      </c>
      <c r="F714" s="58">
        <v>120</v>
      </c>
      <c r="G714" s="59">
        <f t="shared" si="32"/>
        <v>128.4</v>
      </c>
      <c r="H714" s="34"/>
    </row>
    <row r="715" ht="17.4" spans="1:8">
      <c r="A715" s="79"/>
      <c r="B715" s="66"/>
      <c r="C715" s="58" t="s">
        <v>138</v>
      </c>
      <c r="D715" s="58" t="s">
        <v>584</v>
      </c>
      <c r="E715" s="59">
        <v>8.19</v>
      </c>
      <c r="F715" s="58">
        <v>180</v>
      </c>
      <c r="G715" s="59">
        <f t="shared" si="32"/>
        <v>1474.2</v>
      </c>
      <c r="H715" s="34"/>
    </row>
    <row r="716" ht="17.4" spans="1:8">
      <c r="A716" s="79"/>
      <c r="B716" s="66"/>
      <c r="C716" s="58"/>
      <c r="D716" s="58" t="s">
        <v>585</v>
      </c>
      <c r="E716" s="59">
        <v>0.99</v>
      </c>
      <c r="F716" s="58">
        <v>180</v>
      </c>
      <c r="G716" s="59">
        <f t="shared" si="32"/>
        <v>178.2</v>
      </c>
      <c r="H716" s="34"/>
    </row>
    <row r="717" ht="17.4" spans="1:8">
      <c r="A717" s="79"/>
      <c r="B717" s="66"/>
      <c r="C717" s="64" t="s">
        <v>15</v>
      </c>
      <c r="D717" s="58" t="s">
        <v>586</v>
      </c>
      <c r="E717" s="59">
        <v>2.08</v>
      </c>
      <c r="F717" s="58">
        <v>340</v>
      </c>
      <c r="G717" s="59">
        <f t="shared" si="32"/>
        <v>707.2</v>
      </c>
      <c r="H717" s="34"/>
    </row>
    <row r="718" ht="17.4" spans="1:8">
      <c r="A718" s="79"/>
      <c r="B718" s="66"/>
      <c r="C718" s="64"/>
      <c r="D718" s="58" t="s">
        <v>587</v>
      </c>
      <c r="E718" s="59">
        <v>0.25</v>
      </c>
      <c r="F718" s="58">
        <v>340</v>
      </c>
      <c r="G718" s="59">
        <f t="shared" si="32"/>
        <v>85</v>
      </c>
      <c r="H718" s="34"/>
    </row>
    <row r="719" ht="17.4" spans="1:8">
      <c r="A719" s="79"/>
      <c r="B719" s="66"/>
      <c r="C719" s="64"/>
      <c r="D719" s="58" t="s">
        <v>588</v>
      </c>
      <c r="E719" s="59">
        <v>0.58</v>
      </c>
      <c r="F719" s="58">
        <v>340</v>
      </c>
      <c r="G719" s="59">
        <f t="shared" si="32"/>
        <v>197.2</v>
      </c>
      <c r="H719" s="34"/>
    </row>
    <row r="720" ht="17.4" spans="1:8">
      <c r="A720" s="79"/>
      <c r="B720" s="66"/>
      <c r="C720" s="53"/>
      <c r="D720" s="58" t="s">
        <v>589</v>
      </c>
      <c r="E720" s="59">
        <v>0.98</v>
      </c>
      <c r="F720" s="58">
        <v>340</v>
      </c>
      <c r="G720" s="59">
        <f t="shared" si="32"/>
        <v>333.2</v>
      </c>
      <c r="H720" s="34"/>
    </row>
    <row r="721" ht="17.4" spans="1:8">
      <c r="A721" s="79"/>
      <c r="B721" s="66"/>
      <c r="C721" s="61" t="s">
        <v>48</v>
      </c>
      <c r="D721" s="58" t="s">
        <v>590</v>
      </c>
      <c r="E721" s="59">
        <v>0.17</v>
      </c>
      <c r="F721" s="58">
        <v>340</v>
      </c>
      <c r="G721" s="59">
        <f t="shared" si="32"/>
        <v>57.8</v>
      </c>
      <c r="H721" s="34"/>
    </row>
    <row r="722" ht="17.4" spans="1:8">
      <c r="A722" s="79"/>
      <c r="B722" s="66"/>
      <c r="C722" s="64"/>
      <c r="D722" s="58" t="s">
        <v>590</v>
      </c>
      <c r="E722" s="59">
        <v>0.17</v>
      </c>
      <c r="F722" s="58">
        <v>340</v>
      </c>
      <c r="G722" s="59">
        <f t="shared" si="32"/>
        <v>57.8</v>
      </c>
      <c r="H722" s="34"/>
    </row>
    <row r="723" ht="17.4" spans="1:8">
      <c r="A723" s="79"/>
      <c r="B723" s="66"/>
      <c r="C723" s="64"/>
      <c r="D723" s="58" t="s">
        <v>591</v>
      </c>
      <c r="E723" s="59">
        <v>0.61</v>
      </c>
      <c r="F723" s="58">
        <v>340</v>
      </c>
      <c r="G723" s="59">
        <f t="shared" si="32"/>
        <v>207.4</v>
      </c>
      <c r="H723" s="34"/>
    </row>
    <row r="724" ht="17.4" spans="1:8">
      <c r="A724" s="79"/>
      <c r="B724" s="66"/>
      <c r="C724" s="64"/>
      <c r="D724" s="58" t="s">
        <v>591</v>
      </c>
      <c r="E724" s="59">
        <v>0.61</v>
      </c>
      <c r="F724" s="58">
        <v>340</v>
      </c>
      <c r="G724" s="59">
        <f t="shared" si="32"/>
        <v>207.4</v>
      </c>
      <c r="H724" s="34"/>
    </row>
    <row r="725" ht="17.4" spans="1:8">
      <c r="A725" s="79"/>
      <c r="B725" s="66"/>
      <c r="C725" s="53"/>
      <c r="D725" s="58" t="s">
        <v>592</v>
      </c>
      <c r="E725" s="59">
        <v>0.07</v>
      </c>
      <c r="F725" s="58">
        <v>340</v>
      </c>
      <c r="G725" s="59">
        <f t="shared" si="32"/>
        <v>23.8</v>
      </c>
      <c r="H725" s="34"/>
    </row>
    <row r="726" ht="17.4" spans="1:8">
      <c r="A726" s="79"/>
      <c r="B726" s="66"/>
      <c r="C726" s="58" t="s">
        <v>593</v>
      </c>
      <c r="D726" s="58" t="s">
        <v>594</v>
      </c>
      <c r="E726" s="59">
        <v>0.64</v>
      </c>
      <c r="F726" s="58">
        <v>65</v>
      </c>
      <c r="G726" s="59">
        <f t="shared" si="32"/>
        <v>41.6</v>
      </c>
      <c r="H726" s="34" t="s">
        <v>595</v>
      </c>
    </row>
    <row r="727" ht="17.4" spans="1:8">
      <c r="A727" s="79"/>
      <c r="B727" s="66"/>
      <c r="C727" s="61" t="s">
        <v>97</v>
      </c>
      <c r="D727" s="58" t="s">
        <v>596</v>
      </c>
      <c r="E727" s="59">
        <v>2.1</v>
      </c>
      <c r="F727" s="58">
        <v>200</v>
      </c>
      <c r="G727" s="59">
        <f t="shared" si="32"/>
        <v>420</v>
      </c>
      <c r="H727" s="34"/>
    </row>
    <row r="728" ht="17.4" spans="1:8">
      <c r="A728" s="79"/>
      <c r="B728" s="66"/>
      <c r="C728" s="53"/>
      <c r="D728" s="58" t="s">
        <v>596</v>
      </c>
      <c r="E728" s="59">
        <v>2.1</v>
      </c>
      <c r="F728" s="58">
        <v>200</v>
      </c>
      <c r="G728" s="59">
        <f t="shared" si="32"/>
        <v>420</v>
      </c>
      <c r="H728" s="34"/>
    </row>
    <row r="729" ht="17.4" spans="1:8">
      <c r="A729" s="79"/>
      <c r="B729" s="66"/>
      <c r="C729" s="61" t="s">
        <v>11</v>
      </c>
      <c r="D729" s="58" t="s">
        <v>597</v>
      </c>
      <c r="E729" s="59">
        <v>20.27</v>
      </c>
      <c r="F729" s="58">
        <v>65</v>
      </c>
      <c r="G729" s="59">
        <f t="shared" si="32"/>
        <v>1317.55</v>
      </c>
      <c r="H729" s="34"/>
    </row>
    <row r="730" ht="17.4" spans="1:8">
      <c r="A730" s="79"/>
      <c r="B730" s="66"/>
      <c r="C730" s="64"/>
      <c r="D730" s="58" t="s">
        <v>598</v>
      </c>
      <c r="E730" s="59">
        <v>112.64</v>
      </c>
      <c r="F730" s="58">
        <v>65</v>
      </c>
      <c r="G730" s="59">
        <f t="shared" si="32"/>
        <v>7321.6</v>
      </c>
      <c r="H730" s="34"/>
    </row>
    <row r="731" ht="17.4" spans="1:8">
      <c r="A731" s="79"/>
      <c r="B731" s="66"/>
      <c r="C731" s="53"/>
      <c r="D731" s="58" t="s">
        <v>599</v>
      </c>
      <c r="E731" s="59">
        <v>11.84</v>
      </c>
      <c r="F731" s="58">
        <v>65</v>
      </c>
      <c r="G731" s="59">
        <f t="shared" si="32"/>
        <v>769.6</v>
      </c>
      <c r="H731" s="34"/>
    </row>
    <row r="732" ht="17.4" spans="1:8">
      <c r="A732" s="79"/>
      <c r="B732" s="66"/>
      <c r="C732" s="61" t="s">
        <v>19</v>
      </c>
      <c r="D732" s="58" t="s">
        <v>600</v>
      </c>
      <c r="E732" s="59">
        <v>1</v>
      </c>
      <c r="F732" s="58">
        <v>65</v>
      </c>
      <c r="G732" s="59">
        <f t="shared" si="32"/>
        <v>65</v>
      </c>
      <c r="H732" s="34"/>
    </row>
    <row r="733" ht="17.4" spans="1:8">
      <c r="A733" s="79"/>
      <c r="B733" s="66"/>
      <c r="C733" s="53"/>
      <c r="D733" s="58" t="s">
        <v>601</v>
      </c>
      <c r="E733" s="59">
        <v>5.4</v>
      </c>
      <c r="F733" s="58">
        <v>65</v>
      </c>
      <c r="G733" s="59">
        <f t="shared" si="32"/>
        <v>351</v>
      </c>
      <c r="H733" s="34"/>
    </row>
    <row r="734" ht="17.4" spans="1:8">
      <c r="A734" s="79"/>
      <c r="B734" s="66"/>
      <c r="C734" s="58" t="s">
        <v>362</v>
      </c>
      <c r="D734" s="58" t="s">
        <v>602</v>
      </c>
      <c r="E734" s="59">
        <v>6.97</v>
      </c>
      <c r="F734" s="58">
        <v>320</v>
      </c>
      <c r="G734" s="59">
        <f t="shared" si="32"/>
        <v>2230.4</v>
      </c>
      <c r="H734" s="34"/>
    </row>
    <row r="735" ht="17.4" spans="1:8">
      <c r="A735" s="79"/>
      <c r="B735" s="66"/>
      <c r="C735" s="61" t="s">
        <v>294</v>
      </c>
      <c r="D735" s="58" t="s">
        <v>603</v>
      </c>
      <c r="E735" s="59">
        <v>0.45</v>
      </c>
      <c r="F735" s="58">
        <v>320</v>
      </c>
      <c r="G735" s="59">
        <f t="shared" si="32"/>
        <v>144</v>
      </c>
      <c r="H735" s="34"/>
    </row>
    <row r="736" ht="17.4" spans="1:8">
      <c r="A736" s="79"/>
      <c r="B736" s="66"/>
      <c r="C736" s="53"/>
      <c r="D736" s="58" t="s">
        <v>604</v>
      </c>
      <c r="E736" s="59">
        <v>0.66</v>
      </c>
      <c r="F736" s="58">
        <v>320</v>
      </c>
      <c r="G736" s="59">
        <f t="shared" si="32"/>
        <v>211.2</v>
      </c>
      <c r="H736" s="34"/>
    </row>
    <row r="737" ht="17.4" spans="1:8">
      <c r="A737" s="79"/>
      <c r="B737" s="66"/>
      <c r="C737" s="58" t="s">
        <v>81</v>
      </c>
      <c r="D737" s="58" t="s">
        <v>605</v>
      </c>
      <c r="E737" s="59">
        <v>26.32</v>
      </c>
      <c r="F737" s="58">
        <v>80</v>
      </c>
      <c r="G737" s="59">
        <f t="shared" si="32"/>
        <v>2105.6</v>
      </c>
      <c r="H737" s="34"/>
    </row>
    <row r="738" ht="17.4" spans="1:8">
      <c r="A738" s="79"/>
      <c r="B738" s="66"/>
      <c r="C738" s="58" t="s">
        <v>182</v>
      </c>
      <c r="D738" s="58"/>
      <c r="E738" s="59">
        <v>3.14</v>
      </c>
      <c r="F738" s="58">
        <v>85</v>
      </c>
      <c r="G738" s="59">
        <f t="shared" si="32"/>
        <v>266.9</v>
      </c>
      <c r="H738" s="34"/>
    </row>
    <row r="739" ht="17.4" spans="1:8">
      <c r="A739" s="79"/>
      <c r="B739" s="66"/>
      <c r="C739" s="61" t="s">
        <v>23</v>
      </c>
      <c r="D739" s="58" t="s">
        <v>606</v>
      </c>
      <c r="E739" s="59">
        <v>7.47</v>
      </c>
      <c r="F739" s="58">
        <v>180</v>
      </c>
      <c r="G739" s="59">
        <f t="shared" si="32"/>
        <v>1344.6</v>
      </c>
      <c r="H739" s="34"/>
    </row>
    <row r="740" ht="17.4" spans="1:8">
      <c r="A740" s="79"/>
      <c r="B740" s="66"/>
      <c r="C740" s="53"/>
      <c r="D740" s="58" t="s">
        <v>607</v>
      </c>
      <c r="E740" s="59">
        <v>31.15</v>
      </c>
      <c r="F740" s="58">
        <v>180</v>
      </c>
      <c r="G740" s="59">
        <f t="shared" si="32"/>
        <v>5607</v>
      </c>
      <c r="H740" s="34"/>
    </row>
    <row r="741" ht="17.4" spans="1:8">
      <c r="A741" s="79"/>
      <c r="B741" s="66"/>
      <c r="C741" s="58" t="s">
        <v>51</v>
      </c>
      <c r="D741" s="58"/>
      <c r="E741" s="59">
        <v>14.54</v>
      </c>
      <c r="F741" s="58">
        <v>820</v>
      </c>
      <c r="G741" s="59">
        <f t="shared" si="32"/>
        <v>11922.8</v>
      </c>
      <c r="H741" s="34"/>
    </row>
    <row r="742" ht="17.4" spans="1:8">
      <c r="A742" s="79"/>
      <c r="B742" s="66"/>
      <c r="C742" s="58" t="s">
        <v>57</v>
      </c>
      <c r="D742" s="58"/>
      <c r="E742" s="59">
        <v>101.34</v>
      </c>
      <c r="F742" s="58">
        <v>560</v>
      </c>
      <c r="G742" s="59">
        <f t="shared" si="32"/>
        <v>56750.4</v>
      </c>
      <c r="H742" s="34"/>
    </row>
    <row r="743" ht="17.4" spans="1:8">
      <c r="A743" s="79"/>
      <c r="B743" s="66"/>
      <c r="C743" s="58" t="s">
        <v>40</v>
      </c>
      <c r="D743" s="58"/>
      <c r="E743" s="59"/>
      <c r="F743" s="58"/>
      <c r="G743" s="59">
        <v>1531</v>
      </c>
      <c r="H743" s="34"/>
    </row>
    <row r="744" ht="17.4" spans="1:8">
      <c r="A744" s="79"/>
      <c r="B744" s="66"/>
      <c r="C744" s="58" t="s">
        <v>96</v>
      </c>
      <c r="D744" s="58"/>
      <c r="E744" s="51">
        <v>1</v>
      </c>
      <c r="F744" s="58">
        <v>4000</v>
      </c>
      <c r="G744" s="59">
        <v>4000</v>
      </c>
      <c r="H744" s="34"/>
    </row>
    <row r="745" ht="17.4" spans="1:8">
      <c r="A745" s="5" t="s">
        <v>30</v>
      </c>
      <c r="B745" s="5"/>
      <c r="C745" s="5"/>
      <c r="D745" s="34"/>
      <c r="E745" s="92"/>
      <c r="F745" s="84"/>
      <c r="G745" s="93">
        <f>SUM(G712:G744)</f>
        <v>102340.35</v>
      </c>
      <c r="H745" s="84"/>
    </row>
    <row r="746" ht="17.4" spans="1:8">
      <c r="A746" s="37" t="s">
        <v>41</v>
      </c>
      <c r="B746" s="38"/>
      <c r="C746" s="39"/>
      <c r="D746" s="34"/>
      <c r="E746" s="92"/>
      <c r="F746" s="84"/>
      <c r="G746" s="93">
        <f>G745+G711+G679+G673+G625+G584+G545+G503+G470+G420+G382+G364+G362+G350+G333+G290+G278+G234+G192+G151+G111</f>
        <v>5292842</v>
      </c>
      <c r="H746" s="84"/>
    </row>
    <row r="747" ht="22.2" spans="1:8">
      <c r="A747" s="94"/>
      <c r="B747" s="94"/>
      <c r="C747" s="95" t="s">
        <v>608</v>
      </c>
      <c r="D747" s="95"/>
      <c r="E747" s="96"/>
      <c r="F747" s="95"/>
      <c r="G747" s="96"/>
      <c r="H747" s="94"/>
    </row>
    <row r="748" ht="17.4" spans="1:8">
      <c r="A748" s="91" t="s">
        <v>2</v>
      </c>
      <c r="B748" s="52" t="s">
        <v>3</v>
      </c>
      <c r="C748" s="91" t="s">
        <v>104</v>
      </c>
      <c r="D748" s="91" t="s">
        <v>105</v>
      </c>
      <c r="E748" s="97" t="s">
        <v>6</v>
      </c>
      <c r="F748" s="91" t="s">
        <v>7</v>
      </c>
      <c r="G748" s="97" t="s">
        <v>8</v>
      </c>
      <c r="H748" s="23" t="s">
        <v>9</v>
      </c>
    </row>
    <row r="749" ht="17.4" spans="1:8">
      <c r="A749" s="23">
        <v>1</v>
      </c>
      <c r="B749" s="98" t="s">
        <v>609</v>
      </c>
      <c r="C749" s="51" t="s">
        <v>51</v>
      </c>
      <c r="D749" s="58"/>
      <c r="E749" s="59">
        <v>503.25</v>
      </c>
      <c r="F749" s="58">
        <v>820</v>
      </c>
      <c r="G749" s="62">
        <f>E749*F749</f>
        <v>412665</v>
      </c>
      <c r="H749" s="34"/>
    </row>
    <row r="750" ht="17.4" spans="1:8">
      <c r="A750" s="9"/>
      <c r="B750" s="99"/>
      <c r="C750" s="58" t="s">
        <v>40</v>
      </c>
      <c r="D750" s="58"/>
      <c r="E750" s="59"/>
      <c r="F750" s="58"/>
      <c r="G750" s="62">
        <v>107052</v>
      </c>
      <c r="H750" s="34"/>
    </row>
    <row r="751" ht="17.4" spans="1:8">
      <c r="A751" s="9"/>
      <c r="B751" s="99"/>
      <c r="C751" s="71" t="s">
        <v>63</v>
      </c>
      <c r="D751" s="58" t="s">
        <v>610</v>
      </c>
      <c r="E751" s="59">
        <v>29.45</v>
      </c>
      <c r="F751" s="58">
        <v>120</v>
      </c>
      <c r="G751" s="62">
        <f t="shared" ref="G751:G754" si="33">F751*E751</f>
        <v>3534</v>
      </c>
      <c r="H751" s="34" t="s">
        <v>156</v>
      </c>
    </row>
    <row r="752" ht="17.4" spans="1:8">
      <c r="A752" s="9"/>
      <c r="B752" s="99"/>
      <c r="C752" s="79"/>
      <c r="D752" s="58" t="s">
        <v>611</v>
      </c>
      <c r="E752" s="59">
        <v>6.3</v>
      </c>
      <c r="F752" s="58">
        <v>120</v>
      </c>
      <c r="G752" s="62">
        <f t="shared" si="33"/>
        <v>756</v>
      </c>
      <c r="H752" s="34" t="s">
        <v>156</v>
      </c>
    </row>
    <row r="753" ht="17.4" spans="1:8">
      <c r="A753" s="9"/>
      <c r="B753" s="99"/>
      <c r="C753" s="79"/>
      <c r="D753" s="58" t="s">
        <v>610</v>
      </c>
      <c r="E753" s="59">
        <v>29.45</v>
      </c>
      <c r="F753" s="58">
        <v>120</v>
      </c>
      <c r="G753" s="62">
        <f t="shared" si="33"/>
        <v>3534</v>
      </c>
      <c r="H753" s="34" t="s">
        <v>156</v>
      </c>
    </row>
    <row r="754" ht="17.4" spans="1:8">
      <c r="A754" s="9"/>
      <c r="B754" s="99"/>
      <c r="C754" s="57"/>
      <c r="D754" s="58" t="s">
        <v>612</v>
      </c>
      <c r="E754" s="59">
        <v>243.14</v>
      </c>
      <c r="F754" s="58">
        <v>120</v>
      </c>
      <c r="G754" s="62">
        <f t="shared" si="33"/>
        <v>29176.8</v>
      </c>
      <c r="H754" s="34"/>
    </row>
    <row r="755" ht="17.4" spans="1:8">
      <c r="A755" s="9"/>
      <c r="B755" s="99"/>
      <c r="C755" s="51" t="s">
        <v>155</v>
      </c>
      <c r="D755" s="58" t="s">
        <v>613</v>
      </c>
      <c r="E755" s="59">
        <v>0.8</v>
      </c>
      <c r="F755" s="58">
        <v>100</v>
      </c>
      <c r="G755" s="62">
        <f t="shared" ref="G755:G771" si="34">E755*F755</f>
        <v>80</v>
      </c>
      <c r="H755" s="34"/>
    </row>
    <row r="756" ht="17.4" spans="1:8">
      <c r="A756" s="9"/>
      <c r="B756" s="99"/>
      <c r="C756" s="51"/>
      <c r="D756" s="58" t="s">
        <v>87</v>
      </c>
      <c r="E756" s="59">
        <v>2.7</v>
      </c>
      <c r="F756" s="58">
        <v>100</v>
      </c>
      <c r="G756" s="62">
        <f t="shared" si="34"/>
        <v>270</v>
      </c>
      <c r="H756" s="34"/>
    </row>
    <row r="757" ht="17.4" spans="1:8">
      <c r="A757" s="9"/>
      <c r="B757" s="99"/>
      <c r="C757" s="51"/>
      <c r="D757" s="58" t="s">
        <v>87</v>
      </c>
      <c r="E757" s="59">
        <v>2.7</v>
      </c>
      <c r="F757" s="58">
        <v>100</v>
      </c>
      <c r="G757" s="62">
        <f t="shared" si="34"/>
        <v>270</v>
      </c>
      <c r="H757" s="34"/>
    </row>
    <row r="758" ht="17.4" spans="1:8">
      <c r="A758" s="9"/>
      <c r="B758" s="99"/>
      <c r="C758" s="51"/>
      <c r="D758" s="58" t="s">
        <v>87</v>
      </c>
      <c r="E758" s="59">
        <v>2.7</v>
      </c>
      <c r="F758" s="58">
        <v>100</v>
      </c>
      <c r="G758" s="62">
        <f t="shared" si="34"/>
        <v>270</v>
      </c>
      <c r="H758" s="34"/>
    </row>
    <row r="759" ht="17.4" spans="1:8">
      <c r="A759" s="9"/>
      <c r="B759" s="99"/>
      <c r="C759" s="51"/>
      <c r="D759" s="58" t="s">
        <v>87</v>
      </c>
      <c r="E759" s="59">
        <v>2.7</v>
      </c>
      <c r="F759" s="58">
        <v>100</v>
      </c>
      <c r="G759" s="62">
        <f t="shared" si="34"/>
        <v>270</v>
      </c>
      <c r="H759" s="34"/>
    </row>
    <row r="760" ht="17.4" spans="1:8">
      <c r="A760" s="9"/>
      <c r="B760" s="99"/>
      <c r="C760" s="51"/>
      <c r="D760" s="58" t="s">
        <v>87</v>
      </c>
      <c r="E760" s="59">
        <v>2.7</v>
      </c>
      <c r="F760" s="58">
        <v>100</v>
      </c>
      <c r="G760" s="62">
        <f t="shared" si="34"/>
        <v>270</v>
      </c>
      <c r="H760" s="34"/>
    </row>
    <row r="761" ht="17.4" spans="1:8">
      <c r="A761" s="9"/>
      <c r="B761" s="99"/>
      <c r="C761" s="51" t="s">
        <v>11</v>
      </c>
      <c r="D761" s="58" t="s">
        <v>614</v>
      </c>
      <c r="E761" s="59">
        <v>18.69</v>
      </c>
      <c r="F761" s="58">
        <v>65</v>
      </c>
      <c r="G761" s="62">
        <f t="shared" si="34"/>
        <v>1214.85</v>
      </c>
      <c r="H761" s="100" t="s">
        <v>615</v>
      </c>
    </row>
    <row r="762" ht="17.4" spans="1:8">
      <c r="A762" s="9"/>
      <c r="B762" s="99"/>
      <c r="C762" s="51"/>
      <c r="D762" s="58" t="s">
        <v>616</v>
      </c>
      <c r="E762" s="59">
        <v>93.98</v>
      </c>
      <c r="F762" s="58">
        <v>65</v>
      </c>
      <c r="G762" s="62">
        <f t="shared" si="34"/>
        <v>6108.7</v>
      </c>
      <c r="H762" s="77"/>
    </row>
    <row r="763" ht="17.4" spans="1:8">
      <c r="A763" s="9"/>
      <c r="B763" s="99"/>
      <c r="C763" s="51"/>
      <c r="D763" s="58" t="s">
        <v>617</v>
      </c>
      <c r="E763" s="59">
        <v>11.64</v>
      </c>
      <c r="F763" s="58">
        <v>65</v>
      </c>
      <c r="G763" s="62">
        <f t="shared" si="34"/>
        <v>756.6</v>
      </c>
      <c r="H763" s="34"/>
    </row>
    <row r="764" ht="17.4" spans="1:8">
      <c r="A764" s="9"/>
      <c r="B764" s="99"/>
      <c r="C764" s="57" t="s">
        <v>138</v>
      </c>
      <c r="D764" s="70" t="s">
        <v>618</v>
      </c>
      <c r="E764" s="59">
        <v>1.27</v>
      </c>
      <c r="F764" s="58">
        <v>180</v>
      </c>
      <c r="G764" s="62">
        <f t="shared" si="34"/>
        <v>228.6</v>
      </c>
      <c r="H764" s="34"/>
    </row>
    <row r="765" ht="17.4" spans="1:8">
      <c r="A765" s="9"/>
      <c r="B765" s="99"/>
      <c r="C765" s="57" t="s">
        <v>23</v>
      </c>
      <c r="D765" s="58" t="s">
        <v>619</v>
      </c>
      <c r="E765" s="59">
        <v>6.11</v>
      </c>
      <c r="F765" s="58">
        <v>180</v>
      </c>
      <c r="G765" s="62">
        <f t="shared" si="34"/>
        <v>1099.8</v>
      </c>
      <c r="H765" s="34"/>
    </row>
    <row r="766" ht="17.4" spans="1:8">
      <c r="A766" s="9"/>
      <c r="B766" s="99"/>
      <c r="C766" s="51" t="s">
        <v>54</v>
      </c>
      <c r="D766" s="58"/>
      <c r="E766" s="51">
        <v>1</v>
      </c>
      <c r="F766" s="58">
        <v>400</v>
      </c>
      <c r="G766" s="62">
        <f t="shared" si="34"/>
        <v>400</v>
      </c>
      <c r="H766" s="34"/>
    </row>
    <row r="767" ht="17.4" spans="1:8">
      <c r="A767" s="9"/>
      <c r="B767" s="99"/>
      <c r="C767" s="51" t="s">
        <v>37</v>
      </c>
      <c r="D767" s="58" t="s">
        <v>620</v>
      </c>
      <c r="E767" s="59">
        <v>0.44</v>
      </c>
      <c r="F767" s="58">
        <v>120</v>
      </c>
      <c r="G767" s="62">
        <f t="shared" si="34"/>
        <v>52.8</v>
      </c>
      <c r="H767" s="34"/>
    </row>
    <row r="768" ht="17.4" spans="1:8">
      <c r="A768" s="9"/>
      <c r="B768" s="99"/>
      <c r="C768" s="71" t="s">
        <v>126</v>
      </c>
      <c r="D768" s="58" t="s">
        <v>621</v>
      </c>
      <c r="E768" s="59">
        <v>16.11</v>
      </c>
      <c r="F768" s="58">
        <v>100</v>
      </c>
      <c r="G768" s="62">
        <f t="shared" si="34"/>
        <v>1611</v>
      </c>
      <c r="H768" s="34"/>
    </row>
    <row r="769" ht="17.4" spans="1:8">
      <c r="A769" s="9"/>
      <c r="B769" s="99"/>
      <c r="C769" s="57"/>
      <c r="D769" s="58" t="s">
        <v>622</v>
      </c>
      <c r="E769" s="59">
        <v>9.65</v>
      </c>
      <c r="F769" s="58">
        <v>100</v>
      </c>
      <c r="G769" s="62">
        <f t="shared" si="34"/>
        <v>965</v>
      </c>
      <c r="H769" s="34"/>
    </row>
    <row r="770" ht="17.4" spans="1:8">
      <c r="A770" s="9"/>
      <c r="B770" s="99"/>
      <c r="C770" s="51" t="s">
        <v>17</v>
      </c>
      <c r="D770" s="58" t="s">
        <v>623</v>
      </c>
      <c r="E770" s="59">
        <v>13.77</v>
      </c>
      <c r="F770" s="58">
        <v>90</v>
      </c>
      <c r="G770" s="62">
        <f t="shared" si="34"/>
        <v>1239.3</v>
      </c>
      <c r="H770" s="34"/>
    </row>
    <row r="771" ht="17.4" spans="1:8">
      <c r="A771" s="9"/>
      <c r="B771" s="99"/>
      <c r="C771" s="51" t="s">
        <v>118</v>
      </c>
      <c r="D771" s="58"/>
      <c r="E771" s="51">
        <v>1</v>
      </c>
      <c r="F771" s="58">
        <v>2590</v>
      </c>
      <c r="G771" s="62">
        <f t="shared" si="34"/>
        <v>2590</v>
      </c>
      <c r="H771" s="34"/>
    </row>
    <row r="772" ht="17.4" spans="1:8">
      <c r="A772" s="9"/>
      <c r="B772" s="99"/>
      <c r="C772" s="51" t="s">
        <v>117</v>
      </c>
      <c r="D772" s="58"/>
      <c r="E772" s="51">
        <v>1</v>
      </c>
      <c r="F772" s="58">
        <v>1300</v>
      </c>
      <c r="G772" s="62">
        <v>1300</v>
      </c>
      <c r="H772" s="34"/>
    </row>
    <row r="773" ht="17.4" spans="1:8">
      <c r="A773" s="9"/>
      <c r="B773" s="99"/>
      <c r="C773" s="51" t="s">
        <v>189</v>
      </c>
      <c r="D773" s="58"/>
      <c r="E773" s="51">
        <v>2</v>
      </c>
      <c r="F773" s="58">
        <v>200</v>
      </c>
      <c r="G773" s="62">
        <f t="shared" ref="G773:G776" si="35">E773*F773</f>
        <v>400</v>
      </c>
      <c r="H773" s="34"/>
    </row>
    <row r="774" ht="17.4" spans="1:8">
      <c r="A774" s="26"/>
      <c r="B774" s="49" t="s">
        <v>30</v>
      </c>
      <c r="C774" s="48"/>
      <c r="D774" s="58"/>
      <c r="E774" s="59"/>
      <c r="F774" s="58"/>
      <c r="G774" s="60">
        <f>SUM(G749:G773)</f>
        <v>576114.45</v>
      </c>
      <c r="H774" s="34"/>
    </row>
    <row r="775" ht="17.4" spans="1:8">
      <c r="A775" s="23">
        <v>2</v>
      </c>
      <c r="B775" s="52" t="s">
        <v>624</v>
      </c>
      <c r="C775" s="58" t="s">
        <v>51</v>
      </c>
      <c r="D775" s="58"/>
      <c r="E775" s="59">
        <v>418.8</v>
      </c>
      <c r="F775" s="58">
        <v>820</v>
      </c>
      <c r="G775" s="62">
        <f t="shared" si="35"/>
        <v>343416</v>
      </c>
      <c r="H775" s="34"/>
    </row>
    <row r="776" ht="17.4" spans="1:8">
      <c r="A776" s="9"/>
      <c r="B776" s="56"/>
      <c r="C776" s="58" t="s">
        <v>57</v>
      </c>
      <c r="D776" s="58"/>
      <c r="E776" s="59">
        <v>16.29</v>
      </c>
      <c r="F776" s="58">
        <v>560</v>
      </c>
      <c r="G776" s="62">
        <f t="shared" si="35"/>
        <v>9122.4</v>
      </c>
      <c r="H776" s="34"/>
    </row>
    <row r="777" ht="17.4" spans="1:8">
      <c r="A777" s="9"/>
      <c r="B777" s="56"/>
      <c r="C777" s="58" t="s">
        <v>40</v>
      </c>
      <c r="D777" s="58"/>
      <c r="E777" s="59"/>
      <c r="F777" s="58"/>
      <c r="G777" s="62">
        <v>93180</v>
      </c>
      <c r="H777" s="34"/>
    </row>
    <row r="778" ht="17.4" spans="1:8">
      <c r="A778" s="9"/>
      <c r="B778" s="56"/>
      <c r="C778" s="58" t="s">
        <v>63</v>
      </c>
      <c r="D778" s="58" t="s">
        <v>625</v>
      </c>
      <c r="E778" s="59">
        <v>262.95</v>
      </c>
      <c r="F778" s="58">
        <v>120</v>
      </c>
      <c r="G778" s="62">
        <f t="shared" ref="G778:G809" si="36">E778*F778</f>
        <v>31554</v>
      </c>
      <c r="H778" s="34"/>
    </row>
    <row r="779" ht="17.4" spans="1:8">
      <c r="A779" s="9"/>
      <c r="B779" s="56"/>
      <c r="C779" s="58"/>
      <c r="D779" s="58" t="s">
        <v>626</v>
      </c>
      <c r="E779" s="59">
        <v>9</v>
      </c>
      <c r="F779" s="58">
        <v>120</v>
      </c>
      <c r="G779" s="62">
        <f t="shared" si="36"/>
        <v>1080</v>
      </c>
      <c r="H779" s="34"/>
    </row>
    <row r="780" ht="17.4" spans="1:8">
      <c r="A780" s="9"/>
      <c r="B780" s="56"/>
      <c r="C780" s="58"/>
      <c r="D780" s="58" t="s">
        <v>626</v>
      </c>
      <c r="E780" s="59">
        <v>9</v>
      </c>
      <c r="F780" s="58">
        <v>120</v>
      </c>
      <c r="G780" s="62">
        <f t="shared" si="36"/>
        <v>1080</v>
      </c>
      <c r="H780" s="34"/>
    </row>
    <row r="781" ht="17.4" spans="1:8">
      <c r="A781" s="9"/>
      <c r="B781" s="56"/>
      <c r="C781" s="58"/>
      <c r="D781" s="58" t="s">
        <v>627</v>
      </c>
      <c r="E781" s="59">
        <v>36.77</v>
      </c>
      <c r="F781" s="58">
        <v>120</v>
      </c>
      <c r="G781" s="62">
        <f t="shared" si="36"/>
        <v>4412.4</v>
      </c>
      <c r="H781" s="34"/>
    </row>
    <row r="782" ht="17.4" spans="1:8">
      <c r="A782" s="9"/>
      <c r="B782" s="56"/>
      <c r="C782" s="64" t="s">
        <v>155</v>
      </c>
      <c r="D782" s="58" t="s">
        <v>628</v>
      </c>
      <c r="E782" s="59">
        <v>1.44</v>
      </c>
      <c r="F782" s="58">
        <v>100</v>
      </c>
      <c r="G782" s="62">
        <f t="shared" si="36"/>
        <v>144</v>
      </c>
      <c r="H782" s="34"/>
    </row>
    <row r="783" ht="17.4" spans="1:8">
      <c r="A783" s="9"/>
      <c r="B783" s="56"/>
      <c r="C783" s="64"/>
      <c r="D783" s="58" t="s">
        <v>87</v>
      </c>
      <c r="E783" s="59">
        <v>2.7</v>
      </c>
      <c r="F783" s="58">
        <v>100</v>
      </c>
      <c r="G783" s="62">
        <f t="shared" si="36"/>
        <v>270</v>
      </c>
      <c r="H783" s="34"/>
    </row>
    <row r="784" ht="17.4" spans="1:8">
      <c r="A784" s="9"/>
      <c r="B784" s="56"/>
      <c r="C784" s="64"/>
      <c r="D784" s="58" t="s">
        <v>87</v>
      </c>
      <c r="E784" s="59">
        <v>2.7</v>
      </c>
      <c r="F784" s="58">
        <v>100</v>
      </c>
      <c r="G784" s="62">
        <f t="shared" si="36"/>
        <v>270</v>
      </c>
      <c r="H784" s="34"/>
    </row>
    <row r="785" ht="17.4" spans="1:8">
      <c r="A785" s="9"/>
      <c r="B785" s="56"/>
      <c r="C785" s="64"/>
      <c r="D785" s="58" t="s">
        <v>87</v>
      </c>
      <c r="E785" s="59">
        <v>2.7</v>
      </c>
      <c r="F785" s="58">
        <v>100</v>
      </c>
      <c r="G785" s="62">
        <f t="shared" si="36"/>
        <v>270</v>
      </c>
      <c r="H785" s="34"/>
    </row>
    <row r="786" ht="17.4" spans="1:8">
      <c r="A786" s="9"/>
      <c r="B786" s="56"/>
      <c r="C786" s="64"/>
      <c r="D786" s="58" t="s">
        <v>87</v>
      </c>
      <c r="E786" s="59">
        <v>2.7</v>
      </c>
      <c r="F786" s="58">
        <v>100</v>
      </c>
      <c r="G786" s="62">
        <f t="shared" si="36"/>
        <v>270</v>
      </c>
      <c r="H786" s="34"/>
    </row>
    <row r="787" ht="17.4" spans="1:8">
      <c r="A787" s="9"/>
      <c r="B787" s="56"/>
      <c r="C787" s="53"/>
      <c r="D787" s="58" t="s">
        <v>87</v>
      </c>
      <c r="E787" s="59">
        <v>2.7</v>
      </c>
      <c r="F787" s="58">
        <v>100</v>
      </c>
      <c r="G787" s="62">
        <f t="shared" si="36"/>
        <v>270</v>
      </c>
      <c r="H787" s="34"/>
    </row>
    <row r="788" ht="17.4" spans="1:8">
      <c r="A788" s="9"/>
      <c r="B788" s="56"/>
      <c r="C788" s="61" t="s">
        <v>11</v>
      </c>
      <c r="D788" s="58" t="s">
        <v>629</v>
      </c>
      <c r="E788" s="59">
        <v>3.72</v>
      </c>
      <c r="F788" s="58">
        <v>65</v>
      </c>
      <c r="G788" s="62">
        <f t="shared" si="36"/>
        <v>241.8</v>
      </c>
      <c r="H788" s="34"/>
    </row>
    <row r="789" ht="17.4" spans="1:8">
      <c r="A789" s="9"/>
      <c r="B789" s="56"/>
      <c r="C789" s="64"/>
      <c r="D789" s="58" t="s">
        <v>614</v>
      </c>
      <c r="E789" s="59">
        <v>18.69</v>
      </c>
      <c r="F789" s="58">
        <v>65</v>
      </c>
      <c r="G789" s="62">
        <f t="shared" si="36"/>
        <v>1214.85</v>
      </c>
      <c r="H789" s="100" t="s">
        <v>630</v>
      </c>
    </row>
    <row r="790" ht="17.4" spans="1:8">
      <c r="A790" s="9"/>
      <c r="B790" s="56"/>
      <c r="C790" s="64"/>
      <c r="D790" s="58" t="s">
        <v>616</v>
      </c>
      <c r="E790" s="59">
        <v>93.98</v>
      </c>
      <c r="F790" s="58">
        <v>65</v>
      </c>
      <c r="G790" s="62">
        <f t="shared" si="36"/>
        <v>6108.7</v>
      </c>
      <c r="H790" s="77"/>
    </row>
    <row r="791" ht="17.4" spans="1:8">
      <c r="A791" s="9"/>
      <c r="B791" s="56"/>
      <c r="C791" s="64"/>
      <c r="D791" s="58" t="s">
        <v>631</v>
      </c>
      <c r="E791" s="59">
        <v>15.35</v>
      </c>
      <c r="F791" s="58">
        <v>65</v>
      </c>
      <c r="G791" s="62">
        <f t="shared" si="36"/>
        <v>997.75</v>
      </c>
      <c r="H791" s="34"/>
    </row>
    <row r="792" ht="17.4" spans="1:8">
      <c r="A792" s="9"/>
      <c r="B792" s="56"/>
      <c r="C792" s="64"/>
      <c r="D792" s="58" t="s">
        <v>632</v>
      </c>
      <c r="E792" s="59">
        <v>8.4</v>
      </c>
      <c r="F792" s="58">
        <v>65</v>
      </c>
      <c r="G792" s="62">
        <f t="shared" si="36"/>
        <v>546</v>
      </c>
      <c r="H792" s="34"/>
    </row>
    <row r="793" ht="17.4" spans="1:8">
      <c r="A793" s="9"/>
      <c r="B793" s="56"/>
      <c r="C793" s="64"/>
      <c r="D793" s="58" t="s">
        <v>633</v>
      </c>
      <c r="E793" s="59">
        <v>18.66</v>
      </c>
      <c r="F793" s="58">
        <v>65</v>
      </c>
      <c r="G793" s="62">
        <f t="shared" si="36"/>
        <v>1212.9</v>
      </c>
      <c r="H793" s="34"/>
    </row>
    <row r="794" ht="17.4" spans="1:8">
      <c r="A794" s="9"/>
      <c r="B794" s="56"/>
      <c r="C794" s="64"/>
      <c r="D794" s="58" t="s">
        <v>634</v>
      </c>
      <c r="E794" s="59">
        <v>6.67</v>
      </c>
      <c r="F794" s="58">
        <v>65</v>
      </c>
      <c r="G794" s="62">
        <f t="shared" si="36"/>
        <v>433.55</v>
      </c>
      <c r="H794" s="34"/>
    </row>
    <row r="795" ht="17.4" spans="1:8">
      <c r="A795" s="9"/>
      <c r="B795" s="56"/>
      <c r="C795" s="64"/>
      <c r="D795" s="58" t="s">
        <v>635</v>
      </c>
      <c r="E795" s="59">
        <v>101.54</v>
      </c>
      <c r="F795" s="58">
        <v>65</v>
      </c>
      <c r="G795" s="62">
        <f t="shared" si="36"/>
        <v>6600.1</v>
      </c>
      <c r="H795" s="34"/>
    </row>
    <row r="796" ht="17.4" spans="1:8">
      <c r="A796" s="9"/>
      <c r="B796" s="56"/>
      <c r="C796" s="53"/>
      <c r="D796" s="58" t="s">
        <v>636</v>
      </c>
      <c r="E796" s="59">
        <v>13.17</v>
      </c>
      <c r="F796" s="58">
        <v>65</v>
      </c>
      <c r="G796" s="62">
        <f t="shared" si="36"/>
        <v>856.05</v>
      </c>
      <c r="H796" s="34"/>
    </row>
    <row r="797" ht="17.4" spans="1:8">
      <c r="A797" s="9"/>
      <c r="B797" s="56"/>
      <c r="C797" s="53" t="s">
        <v>138</v>
      </c>
      <c r="D797" s="70" t="s">
        <v>637</v>
      </c>
      <c r="E797" s="59">
        <v>1.44</v>
      </c>
      <c r="F797" s="58">
        <v>180</v>
      </c>
      <c r="G797" s="62">
        <f t="shared" si="36"/>
        <v>259.2</v>
      </c>
      <c r="H797" s="34"/>
    </row>
    <row r="798" ht="17.4" spans="1:8">
      <c r="A798" s="9"/>
      <c r="B798" s="56"/>
      <c r="C798" s="64" t="s">
        <v>23</v>
      </c>
      <c r="D798" s="58" t="s">
        <v>638</v>
      </c>
      <c r="E798" s="59">
        <v>46.3</v>
      </c>
      <c r="F798" s="58">
        <v>180</v>
      </c>
      <c r="G798" s="62">
        <f t="shared" si="36"/>
        <v>8334</v>
      </c>
      <c r="H798" s="34"/>
    </row>
    <row r="799" ht="17.4" spans="1:8">
      <c r="A799" s="9"/>
      <c r="B799" s="56"/>
      <c r="C799" s="64"/>
      <c r="D799" s="58" t="s">
        <v>639</v>
      </c>
      <c r="E799" s="59">
        <v>15.46</v>
      </c>
      <c r="F799" s="58">
        <v>180</v>
      </c>
      <c r="G799" s="62">
        <f t="shared" si="36"/>
        <v>2782.8</v>
      </c>
      <c r="H799" s="34"/>
    </row>
    <row r="800" ht="17.4" spans="1:8">
      <c r="A800" s="9"/>
      <c r="B800" s="56"/>
      <c r="C800" s="53"/>
      <c r="D800" s="58" t="s">
        <v>640</v>
      </c>
      <c r="E800" s="59">
        <v>6.91</v>
      </c>
      <c r="F800" s="58">
        <v>180</v>
      </c>
      <c r="G800" s="62">
        <f t="shared" si="36"/>
        <v>1243.8</v>
      </c>
      <c r="H800" s="34"/>
    </row>
    <row r="801" ht="17.4" spans="1:8">
      <c r="A801" s="9"/>
      <c r="B801" s="56"/>
      <c r="C801" s="64" t="s">
        <v>15</v>
      </c>
      <c r="D801" s="58" t="s">
        <v>641</v>
      </c>
      <c r="E801" s="59">
        <v>0.33</v>
      </c>
      <c r="F801" s="58">
        <v>340</v>
      </c>
      <c r="G801" s="62">
        <f t="shared" si="36"/>
        <v>112.2</v>
      </c>
      <c r="H801" s="34"/>
    </row>
    <row r="802" ht="17.4" spans="1:8">
      <c r="A802" s="9"/>
      <c r="B802" s="56"/>
      <c r="C802" s="53"/>
      <c r="D802" s="58" t="s">
        <v>642</v>
      </c>
      <c r="E802" s="59">
        <v>0.48</v>
      </c>
      <c r="F802" s="58">
        <v>340</v>
      </c>
      <c r="G802" s="62">
        <f t="shared" si="36"/>
        <v>163.2</v>
      </c>
      <c r="H802" s="65" t="s">
        <v>643</v>
      </c>
    </row>
    <row r="803" ht="17.4" spans="1:8">
      <c r="A803" s="9"/>
      <c r="B803" s="56"/>
      <c r="C803" s="53" t="s">
        <v>120</v>
      </c>
      <c r="D803" s="58" t="s">
        <v>644</v>
      </c>
      <c r="E803" s="59">
        <v>3.65</v>
      </c>
      <c r="F803" s="58">
        <v>340</v>
      </c>
      <c r="G803" s="62">
        <f t="shared" si="36"/>
        <v>1241</v>
      </c>
      <c r="H803" s="34"/>
    </row>
    <row r="804" ht="17.4" spans="1:8">
      <c r="A804" s="9"/>
      <c r="B804" s="56"/>
      <c r="C804" s="53" t="s">
        <v>126</v>
      </c>
      <c r="D804" s="58" t="s">
        <v>645</v>
      </c>
      <c r="E804" s="59">
        <v>14.22</v>
      </c>
      <c r="F804" s="58">
        <v>100</v>
      </c>
      <c r="G804" s="62">
        <f t="shared" si="36"/>
        <v>1422</v>
      </c>
      <c r="H804" s="34"/>
    </row>
    <row r="805" ht="17.4" spans="1:8">
      <c r="A805" s="9"/>
      <c r="B805" s="56"/>
      <c r="C805" s="53" t="s">
        <v>54</v>
      </c>
      <c r="D805" s="58"/>
      <c r="E805" s="51">
        <v>1</v>
      </c>
      <c r="F805" s="58">
        <v>400</v>
      </c>
      <c r="G805" s="62">
        <f t="shared" si="36"/>
        <v>400</v>
      </c>
      <c r="H805" s="34"/>
    </row>
    <row r="806" ht="17.4" spans="1:8">
      <c r="A806" s="9"/>
      <c r="B806" s="56"/>
      <c r="C806" s="53" t="s">
        <v>17</v>
      </c>
      <c r="D806" s="58" t="s">
        <v>646</v>
      </c>
      <c r="E806" s="59">
        <v>13.14</v>
      </c>
      <c r="F806" s="58">
        <v>90</v>
      </c>
      <c r="G806" s="62">
        <f t="shared" si="36"/>
        <v>1182.6</v>
      </c>
      <c r="H806" s="34"/>
    </row>
    <row r="807" ht="17.4" spans="1:8">
      <c r="A807" s="9"/>
      <c r="B807" s="56"/>
      <c r="C807" s="64" t="s">
        <v>37</v>
      </c>
      <c r="D807" s="58" t="s">
        <v>647</v>
      </c>
      <c r="E807" s="59">
        <v>6.81</v>
      </c>
      <c r="F807" s="58">
        <v>120</v>
      </c>
      <c r="G807" s="62">
        <f t="shared" si="36"/>
        <v>817.2</v>
      </c>
      <c r="H807" s="34"/>
    </row>
    <row r="808" ht="17.4" spans="1:8">
      <c r="A808" s="9"/>
      <c r="B808" s="56"/>
      <c r="C808" s="53"/>
      <c r="D808" s="58" t="s">
        <v>648</v>
      </c>
      <c r="E808" s="59">
        <v>0.42</v>
      </c>
      <c r="F808" s="58">
        <v>120</v>
      </c>
      <c r="G808" s="62">
        <f t="shared" si="36"/>
        <v>50.4</v>
      </c>
      <c r="H808" s="34"/>
    </row>
    <row r="809" ht="17.4" spans="1:8">
      <c r="A809" s="9"/>
      <c r="B809" s="56"/>
      <c r="C809" s="53" t="s">
        <v>118</v>
      </c>
      <c r="D809" s="58"/>
      <c r="E809" s="51">
        <v>1</v>
      </c>
      <c r="F809" s="58">
        <v>2590</v>
      </c>
      <c r="G809" s="62">
        <f t="shared" si="36"/>
        <v>2590</v>
      </c>
      <c r="H809" s="34"/>
    </row>
    <row r="810" ht="17.4" spans="1:8">
      <c r="A810" s="9"/>
      <c r="B810" s="56"/>
      <c r="C810" s="53" t="s">
        <v>117</v>
      </c>
      <c r="D810" s="58"/>
      <c r="E810" s="51">
        <v>1</v>
      </c>
      <c r="F810" s="58">
        <v>1300</v>
      </c>
      <c r="G810" s="62">
        <v>1300</v>
      </c>
      <c r="H810" s="34"/>
    </row>
    <row r="811" ht="17.4" spans="1:8">
      <c r="A811" s="9"/>
      <c r="B811" s="56"/>
      <c r="C811" s="53" t="s">
        <v>189</v>
      </c>
      <c r="D811" s="58"/>
      <c r="E811" s="51">
        <v>4</v>
      </c>
      <c r="F811" s="58">
        <v>200</v>
      </c>
      <c r="G811" s="62">
        <f>E811*F811</f>
        <v>800</v>
      </c>
      <c r="H811" s="34"/>
    </row>
    <row r="812" ht="17.4" spans="1:8">
      <c r="A812" s="9"/>
      <c r="B812" s="56"/>
      <c r="C812" s="58" t="s">
        <v>258</v>
      </c>
      <c r="D812" s="58"/>
      <c r="E812" s="51">
        <v>1</v>
      </c>
      <c r="F812" s="58">
        <v>400</v>
      </c>
      <c r="G812" s="62">
        <f>E812*F812</f>
        <v>400</v>
      </c>
      <c r="H812" s="34"/>
    </row>
    <row r="813" ht="17.4" spans="1:8">
      <c r="A813" s="26"/>
      <c r="B813" s="49" t="s">
        <v>30</v>
      </c>
      <c r="C813" s="48"/>
      <c r="D813" s="58"/>
      <c r="E813" s="59"/>
      <c r="F813" s="58"/>
      <c r="G813" s="60">
        <f>SUM(G775:G812)</f>
        <v>526648.9</v>
      </c>
      <c r="H813" s="34"/>
    </row>
    <row r="814" ht="17.4" spans="1:8">
      <c r="A814" s="101">
        <v>3</v>
      </c>
      <c r="B814" s="52" t="s">
        <v>649</v>
      </c>
      <c r="C814" s="58" t="s">
        <v>57</v>
      </c>
      <c r="D814" s="58"/>
      <c r="E814" s="59">
        <v>16.82</v>
      </c>
      <c r="F814" s="58">
        <v>560</v>
      </c>
      <c r="G814" s="62">
        <f t="shared" ref="G814:G842" si="37">F814*E814</f>
        <v>9419.2</v>
      </c>
      <c r="H814" s="34"/>
    </row>
    <row r="815" ht="17.4" spans="1:8">
      <c r="A815" s="102"/>
      <c r="B815" s="56"/>
      <c r="C815" s="58" t="s">
        <v>51</v>
      </c>
      <c r="D815" s="58"/>
      <c r="E815" s="59">
        <v>234.36</v>
      </c>
      <c r="F815" s="58">
        <v>820</v>
      </c>
      <c r="G815" s="62">
        <f t="shared" si="37"/>
        <v>192175.2</v>
      </c>
      <c r="H815" s="34"/>
    </row>
    <row r="816" ht="17.4" spans="1:8">
      <c r="A816" s="102"/>
      <c r="B816" s="56"/>
      <c r="C816" s="58" t="s">
        <v>40</v>
      </c>
      <c r="D816" s="58"/>
      <c r="E816" s="59"/>
      <c r="F816" s="58"/>
      <c r="G816" s="62">
        <v>21238</v>
      </c>
      <c r="H816" s="34"/>
    </row>
    <row r="817" ht="17.4" spans="1:8">
      <c r="A817" s="102"/>
      <c r="B817" s="56"/>
      <c r="C817" s="58" t="s">
        <v>155</v>
      </c>
      <c r="D817" s="58" t="s">
        <v>650</v>
      </c>
      <c r="E817" s="59">
        <v>4.4</v>
      </c>
      <c r="F817" s="58">
        <v>100</v>
      </c>
      <c r="G817" s="62">
        <f t="shared" si="37"/>
        <v>440</v>
      </c>
      <c r="H817" s="34"/>
    </row>
    <row r="818" ht="17.4" spans="1:8">
      <c r="A818" s="102"/>
      <c r="B818" s="56"/>
      <c r="C818" s="58"/>
      <c r="D818" s="58" t="s">
        <v>651</v>
      </c>
      <c r="E818" s="59">
        <v>2.52</v>
      </c>
      <c r="F818" s="58">
        <v>100</v>
      </c>
      <c r="G818" s="62">
        <f t="shared" si="37"/>
        <v>252</v>
      </c>
      <c r="H818" s="34"/>
    </row>
    <row r="819" ht="17.4" spans="1:8">
      <c r="A819" s="102"/>
      <c r="B819" s="56"/>
      <c r="C819" s="58"/>
      <c r="D819" s="58" t="s">
        <v>650</v>
      </c>
      <c r="E819" s="59">
        <v>4.4</v>
      </c>
      <c r="F819" s="58">
        <v>100</v>
      </c>
      <c r="G819" s="62">
        <f t="shared" si="37"/>
        <v>440</v>
      </c>
      <c r="H819" s="34"/>
    </row>
    <row r="820" ht="17.4" spans="1:8">
      <c r="A820" s="102"/>
      <c r="B820" s="56"/>
      <c r="C820" s="58" t="s">
        <v>15</v>
      </c>
      <c r="D820" s="68" t="s">
        <v>652</v>
      </c>
      <c r="E820" s="59">
        <v>4.48</v>
      </c>
      <c r="F820" s="58">
        <v>340</v>
      </c>
      <c r="G820" s="62">
        <f t="shared" si="37"/>
        <v>1523.2</v>
      </c>
      <c r="H820" s="34"/>
    </row>
    <row r="821" ht="17.4" spans="1:8">
      <c r="A821" s="102"/>
      <c r="B821" s="56"/>
      <c r="C821" s="58"/>
      <c r="D821" s="68" t="s">
        <v>653</v>
      </c>
      <c r="E821" s="59">
        <v>0.7</v>
      </c>
      <c r="F821" s="58">
        <v>340</v>
      </c>
      <c r="G821" s="62">
        <f t="shared" si="37"/>
        <v>238</v>
      </c>
      <c r="H821" s="34"/>
    </row>
    <row r="822" ht="17.4" spans="1:8">
      <c r="A822" s="102"/>
      <c r="B822" s="56"/>
      <c r="C822" s="64" t="s">
        <v>11</v>
      </c>
      <c r="D822" s="68" t="s">
        <v>654</v>
      </c>
      <c r="E822" s="59">
        <v>23.58</v>
      </c>
      <c r="F822" s="58">
        <v>65</v>
      </c>
      <c r="G822" s="62">
        <f t="shared" si="37"/>
        <v>1532.7</v>
      </c>
      <c r="H822" s="34"/>
    </row>
    <row r="823" ht="17.4" spans="1:8">
      <c r="A823" s="102"/>
      <c r="B823" s="56"/>
      <c r="C823" s="64"/>
      <c r="D823" s="68" t="s">
        <v>655</v>
      </c>
      <c r="E823" s="59">
        <v>31.6</v>
      </c>
      <c r="F823" s="58">
        <v>65</v>
      </c>
      <c r="G823" s="62">
        <f t="shared" si="37"/>
        <v>2054</v>
      </c>
      <c r="H823" s="34"/>
    </row>
    <row r="824" ht="17.4" spans="1:8">
      <c r="A824" s="102"/>
      <c r="B824" s="56"/>
      <c r="C824" s="64"/>
      <c r="D824" s="68" t="s">
        <v>656</v>
      </c>
      <c r="E824" s="59">
        <v>22.88</v>
      </c>
      <c r="F824" s="58">
        <v>65</v>
      </c>
      <c r="G824" s="62">
        <f t="shared" si="37"/>
        <v>1487.2</v>
      </c>
      <c r="H824" s="34"/>
    </row>
    <row r="825" ht="17.4" spans="1:8">
      <c r="A825" s="102"/>
      <c r="B825" s="56"/>
      <c r="C825" s="64"/>
      <c r="D825" s="58" t="s">
        <v>657</v>
      </c>
      <c r="E825" s="59">
        <v>2</v>
      </c>
      <c r="F825" s="58">
        <v>65</v>
      </c>
      <c r="G825" s="62">
        <f t="shared" si="37"/>
        <v>130</v>
      </c>
      <c r="H825" s="34"/>
    </row>
    <row r="826" ht="17.4" spans="1:8">
      <c r="A826" s="102"/>
      <c r="B826" s="56"/>
      <c r="C826" s="64"/>
      <c r="D826" s="58" t="s">
        <v>658</v>
      </c>
      <c r="E826" s="59">
        <v>6.6</v>
      </c>
      <c r="F826" s="58">
        <v>65</v>
      </c>
      <c r="G826" s="62">
        <f t="shared" si="37"/>
        <v>429</v>
      </c>
      <c r="H826" s="34"/>
    </row>
    <row r="827" ht="17.4" spans="1:8">
      <c r="A827" s="102"/>
      <c r="B827" s="56"/>
      <c r="C827" s="64"/>
      <c r="D827" s="58" t="s">
        <v>659</v>
      </c>
      <c r="E827" s="59">
        <v>0.68</v>
      </c>
      <c r="F827" s="58">
        <v>65</v>
      </c>
      <c r="G827" s="62">
        <f t="shared" si="37"/>
        <v>44.2</v>
      </c>
      <c r="H827" s="34"/>
    </row>
    <row r="828" ht="17.4" spans="1:8">
      <c r="A828" s="102"/>
      <c r="B828" s="56"/>
      <c r="C828" s="53"/>
      <c r="D828" s="58" t="s">
        <v>660</v>
      </c>
      <c r="E828" s="59">
        <v>14.48</v>
      </c>
      <c r="F828" s="58">
        <v>65</v>
      </c>
      <c r="G828" s="62">
        <f t="shared" si="37"/>
        <v>941.2</v>
      </c>
      <c r="H828" s="34"/>
    </row>
    <row r="829" ht="17.4" spans="1:8">
      <c r="A829" s="102"/>
      <c r="B829" s="56"/>
      <c r="C829" s="61" t="s">
        <v>81</v>
      </c>
      <c r="D829" s="58" t="s">
        <v>661</v>
      </c>
      <c r="E829" s="59">
        <v>2.44</v>
      </c>
      <c r="F829" s="58">
        <v>80</v>
      </c>
      <c r="G829" s="62">
        <f t="shared" si="37"/>
        <v>195.2</v>
      </c>
      <c r="H829" s="34"/>
    </row>
    <row r="830" ht="17.4" spans="1:8">
      <c r="A830" s="102"/>
      <c r="B830" s="56"/>
      <c r="C830" s="53"/>
      <c r="D830" s="58" t="s">
        <v>662</v>
      </c>
      <c r="E830" s="59">
        <v>25.31</v>
      </c>
      <c r="F830" s="58">
        <v>80</v>
      </c>
      <c r="G830" s="62">
        <f t="shared" si="37"/>
        <v>2024.8</v>
      </c>
      <c r="H830" s="34"/>
    </row>
    <row r="831" ht="17.4" spans="1:8">
      <c r="A831" s="102"/>
      <c r="B831" s="56"/>
      <c r="C831" s="58" t="s">
        <v>19</v>
      </c>
      <c r="D831" s="58" t="s">
        <v>663</v>
      </c>
      <c r="E831" s="59">
        <v>5.58</v>
      </c>
      <c r="F831" s="58">
        <v>65</v>
      </c>
      <c r="G831" s="62">
        <f t="shared" si="37"/>
        <v>362.7</v>
      </c>
      <c r="H831" s="34"/>
    </row>
    <row r="832" ht="40.8" spans="1:8">
      <c r="A832" s="102"/>
      <c r="B832" s="56"/>
      <c r="C832" s="58" t="s">
        <v>148</v>
      </c>
      <c r="D832" s="103" t="s">
        <v>664</v>
      </c>
      <c r="E832" s="59">
        <v>0.1</v>
      </c>
      <c r="F832" s="58">
        <v>140</v>
      </c>
      <c r="G832" s="62">
        <f t="shared" si="37"/>
        <v>14</v>
      </c>
      <c r="H832" s="34"/>
    </row>
    <row r="833" ht="17.4" spans="1:8">
      <c r="A833" s="102"/>
      <c r="B833" s="56"/>
      <c r="C833" s="61" t="s">
        <v>665</v>
      </c>
      <c r="D833" s="58" t="s">
        <v>87</v>
      </c>
      <c r="E833" s="59">
        <v>2.7</v>
      </c>
      <c r="F833" s="58">
        <v>60</v>
      </c>
      <c r="G833" s="62">
        <f t="shared" si="37"/>
        <v>162</v>
      </c>
      <c r="H833" s="34"/>
    </row>
    <row r="834" ht="17.4" spans="1:8">
      <c r="A834" s="102"/>
      <c r="B834" s="56"/>
      <c r="C834" s="64"/>
      <c r="D834" s="58" t="s">
        <v>666</v>
      </c>
      <c r="E834" s="59">
        <v>0.99</v>
      </c>
      <c r="F834" s="58">
        <v>60</v>
      </c>
      <c r="G834" s="62">
        <f t="shared" si="37"/>
        <v>59.4</v>
      </c>
      <c r="H834" s="34"/>
    </row>
    <row r="835" ht="17.4" spans="1:8">
      <c r="A835" s="102"/>
      <c r="B835" s="56"/>
      <c r="C835" s="53"/>
      <c r="D835" s="58" t="s">
        <v>87</v>
      </c>
      <c r="E835" s="59">
        <v>2.7</v>
      </c>
      <c r="F835" s="58">
        <v>60</v>
      </c>
      <c r="G835" s="62">
        <f t="shared" si="37"/>
        <v>162</v>
      </c>
      <c r="H835" s="34"/>
    </row>
    <row r="836" ht="17.4" spans="1:8">
      <c r="A836" s="102"/>
      <c r="B836" s="56"/>
      <c r="C836" s="58" t="s">
        <v>138</v>
      </c>
      <c r="D836" s="58" t="s">
        <v>667</v>
      </c>
      <c r="E836" s="59">
        <v>1.05</v>
      </c>
      <c r="F836" s="58">
        <v>180</v>
      </c>
      <c r="G836" s="62">
        <f t="shared" si="37"/>
        <v>189</v>
      </c>
      <c r="H836" s="34"/>
    </row>
    <row r="837" ht="17.4" spans="1:8">
      <c r="A837" s="102"/>
      <c r="B837" s="56"/>
      <c r="C837" s="58" t="s">
        <v>126</v>
      </c>
      <c r="D837" s="58" t="s">
        <v>668</v>
      </c>
      <c r="E837" s="59">
        <v>14.25</v>
      </c>
      <c r="F837" s="58">
        <v>100</v>
      </c>
      <c r="G837" s="62">
        <f t="shared" si="37"/>
        <v>1425</v>
      </c>
      <c r="H837" s="34"/>
    </row>
    <row r="838" ht="17.4" spans="1:8">
      <c r="A838" s="102"/>
      <c r="B838" s="56"/>
      <c r="C838" s="53" t="s">
        <v>120</v>
      </c>
      <c r="D838" s="58" t="s">
        <v>669</v>
      </c>
      <c r="E838" s="59">
        <v>0.84</v>
      </c>
      <c r="F838" s="58">
        <v>340</v>
      </c>
      <c r="G838" s="62">
        <f t="shared" si="37"/>
        <v>285.6</v>
      </c>
      <c r="H838" s="34"/>
    </row>
    <row r="839" ht="17.4" spans="1:8">
      <c r="A839" s="102"/>
      <c r="B839" s="56"/>
      <c r="C839" s="58" t="s">
        <v>37</v>
      </c>
      <c r="D839" s="58" t="s">
        <v>670</v>
      </c>
      <c r="E839" s="59">
        <v>3.84</v>
      </c>
      <c r="F839" s="58">
        <v>120</v>
      </c>
      <c r="G839" s="62">
        <f t="shared" si="37"/>
        <v>460.8</v>
      </c>
      <c r="H839" s="34"/>
    </row>
    <row r="840" ht="17.4" spans="1:8">
      <c r="A840" s="102"/>
      <c r="B840" s="56"/>
      <c r="C840" s="58" t="s">
        <v>23</v>
      </c>
      <c r="D840" s="58" t="s">
        <v>671</v>
      </c>
      <c r="E840" s="59">
        <v>2.22</v>
      </c>
      <c r="F840" s="58">
        <v>180</v>
      </c>
      <c r="G840" s="62">
        <f t="shared" si="37"/>
        <v>399.6</v>
      </c>
      <c r="H840" s="34"/>
    </row>
    <row r="841" ht="17.4" spans="1:8">
      <c r="A841" s="102"/>
      <c r="B841" s="56"/>
      <c r="C841" s="58" t="s">
        <v>17</v>
      </c>
      <c r="D841" s="58" t="s">
        <v>672</v>
      </c>
      <c r="E841" s="59">
        <v>16.68</v>
      </c>
      <c r="F841" s="58">
        <v>90</v>
      </c>
      <c r="G841" s="62">
        <f t="shared" si="37"/>
        <v>1501.2</v>
      </c>
      <c r="H841" s="34"/>
    </row>
    <row r="842" ht="17.4" spans="1:8">
      <c r="A842" s="102"/>
      <c r="B842" s="56"/>
      <c r="C842" s="53" t="s">
        <v>118</v>
      </c>
      <c r="D842" s="58"/>
      <c r="E842" s="51">
        <v>1</v>
      </c>
      <c r="F842" s="58">
        <v>2590</v>
      </c>
      <c r="G842" s="62">
        <f t="shared" si="37"/>
        <v>2590</v>
      </c>
      <c r="H842" s="34"/>
    </row>
    <row r="843" ht="17.4" spans="1:8">
      <c r="A843" s="102"/>
      <c r="B843" s="56"/>
      <c r="C843" s="53" t="s">
        <v>117</v>
      </c>
      <c r="D843" s="58"/>
      <c r="E843" s="51">
        <v>1</v>
      </c>
      <c r="F843" s="58">
        <v>1300</v>
      </c>
      <c r="G843" s="62">
        <v>1300</v>
      </c>
      <c r="H843" s="34"/>
    </row>
    <row r="844" ht="17.4" spans="1:8">
      <c r="A844" s="102"/>
      <c r="B844" s="56"/>
      <c r="C844" s="53" t="s">
        <v>189</v>
      </c>
      <c r="D844" s="58"/>
      <c r="E844" s="51">
        <v>1</v>
      </c>
      <c r="F844" s="58">
        <v>200</v>
      </c>
      <c r="G844" s="62">
        <v>200</v>
      </c>
      <c r="H844" s="34"/>
    </row>
    <row r="845" ht="17.4" spans="1:8">
      <c r="A845" s="102"/>
      <c r="B845" s="56"/>
      <c r="C845" s="58" t="s">
        <v>96</v>
      </c>
      <c r="D845" s="58"/>
      <c r="E845" s="51">
        <v>1</v>
      </c>
      <c r="F845" s="58">
        <v>4000</v>
      </c>
      <c r="G845" s="62">
        <f t="shared" ref="G845:G857" si="38">F845*E845</f>
        <v>4000</v>
      </c>
      <c r="H845" s="34"/>
    </row>
    <row r="846" ht="17.4" spans="1:8">
      <c r="A846" s="104"/>
      <c r="B846" s="49" t="s">
        <v>30</v>
      </c>
      <c r="C846" s="48"/>
      <c r="D846" s="58"/>
      <c r="E846" s="59"/>
      <c r="F846" s="58"/>
      <c r="G846" s="60">
        <f>SUM(G814:G845)</f>
        <v>247675.2</v>
      </c>
      <c r="H846" s="34"/>
    </row>
    <row r="847" ht="17.4" spans="1:8">
      <c r="A847" s="23">
        <v>4</v>
      </c>
      <c r="B847" s="52" t="s">
        <v>673</v>
      </c>
      <c r="C847" s="58" t="s">
        <v>107</v>
      </c>
      <c r="D847" s="58"/>
      <c r="E847" s="59">
        <v>100.58</v>
      </c>
      <c r="F847" s="58">
        <v>420</v>
      </c>
      <c r="G847" s="62">
        <f t="shared" si="38"/>
        <v>42243.6</v>
      </c>
      <c r="H847" s="34"/>
    </row>
    <row r="848" ht="17.4" spans="1:8">
      <c r="A848" s="9"/>
      <c r="B848" s="56"/>
      <c r="C848" s="58" t="s">
        <v>40</v>
      </c>
      <c r="D848" s="58"/>
      <c r="E848" s="59"/>
      <c r="F848" s="58"/>
      <c r="G848" s="62">
        <v>900</v>
      </c>
      <c r="H848" s="34"/>
    </row>
    <row r="849" ht="17.4" spans="1:8">
      <c r="A849" s="9"/>
      <c r="B849" s="56"/>
      <c r="C849" s="58" t="s">
        <v>138</v>
      </c>
      <c r="D849" s="58" t="s">
        <v>674</v>
      </c>
      <c r="E849" s="59">
        <v>3.53</v>
      </c>
      <c r="F849" s="58">
        <v>180</v>
      </c>
      <c r="G849" s="62">
        <f t="shared" si="38"/>
        <v>635.4</v>
      </c>
      <c r="H849" s="34"/>
    </row>
    <row r="850" ht="17.4" spans="1:8">
      <c r="A850" s="9"/>
      <c r="B850" s="56"/>
      <c r="C850" s="58" t="s">
        <v>294</v>
      </c>
      <c r="D850" s="58" t="s">
        <v>675</v>
      </c>
      <c r="E850" s="59">
        <v>0.86</v>
      </c>
      <c r="F850" s="58">
        <v>320</v>
      </c>
      <c r="G850" s="62">
        <f t="shared" si="38"/>
        <v>275.2</v>
      </c>
      <c r="H850" s="34"/>
    </row>
    <row r="851" ht="17.4" spans="1:8">
      <c r="A851" s="9"/>
      <c r="B851" s="56"/>
      <c r="C851" s="61" t="s">
        <v>17</v>
      </c>
      <c r="D851" s="58" t="s">
        <v>676</v>
      </c>
      <c r="E851" s="59">
        <v>17.25</v>
      </c>
      <c r="F851" s="58">
        <v>90</v>
      </c>
      <c r="G851" s="62">
        <f t="shared" si="38"/>
        <v>1552.5</v>
      </c>
      <c r="H851" s="34"/>
    </row>
    <row r="852" ht="17.4" spans="1:8">
      <c r="A852" s="9"/>
      <c r="B852" s="56"/>
      <c r="C852" s="53"/>
      <c r="D852" s="68" t="s">
        <v>677</v>
      </c>
      <c r="E852" s="59">
        <v>11</v>
      </c>
      <c r="F852" s="58">
        <v>90</v>
      </c>
      <c r="G852" s="62">
        <f t="shared" si="38"/>
        <v>990</v>
      </c>
      <c r="H852" s="34"/>
    </row>
    <row r="853" ht="17.4" spans="1:8">
      <c r="A853" s="9"/>
      <c r="B853" s="56"/>
      <c r="C853" s="61" t="s">
        <v>11</v>
      </c>
      <c r="D853" s="68" t="s">
        <v>678</v>
      </c>
      <c r="E853" s="59">
        <v>55.22</v>
      </c>
      <c r="F853" s="58">
        <v>65</v>
      </c>
      <c r="G853" s="62">
        <f t="shared" si="38"/>
        <v>3589.3</v>
      </c>
      <c r="H853" s="34"/>
    </row>
    <row r="854" ht="17.4" spans="1:8">
      <c r="A854" s="9"/>
      <c r="B854" s="56"/>
      <c r="C854" s="53"/>
      <c r="D854" s="68" t="s">
        <v>679</v>
      </c>
      <c r="E854" s="59">
        <v>27.94</v>
      </c>
      <c r="F854" s="58">
        <v>65</v>
      </c>
      <c r="G854" s="62">
        <f t="shared" si="38"/>
        <v>1816.1</v>
      </c>
      <c r="H854" s="34"/>
    </row>
    <row r="855" ht="17.4" spans="1:8">
      <c r="A855" s="9"/>
      <c r="B855" s="56"/>
      <c r="C855" s="61" t="s">
        <v>81</v>
      </c>
      <c r="D855" s="68" t="s">
        <v>680</v>
      </c>
      <c r="E855" s="59">
        <v>5.59</v>
      </c>
      <c r="F855" s="58">
        <v>80</v>
      </c>
      <c r="G855" s="62">
        <f t="shared" si="38"/>
        <v>447.2</v>
      </c>
      <c r="H855" s="34"/>
    </row>
    <row r="856" ht="17.4" spans="1:8">
      <c r="A856" s="9"/>
      <c r="B856" s="56"/>
      <c r="C856" s="64"/>
      <c r="D856" s="68" t="s">
        <v>681</v>
      </c>
      <c r="E856" s="59">
        <v>13.2</v>
      </c>
      <c r="F856" s="58">
        <v>80</v>
      </c>
      <c r="G856" s="62">
        <f t="shared" si="38"/>
        <v>1056</v>
      </c>
      <c r="H856" s="34"/>
    </row>
    <row r="857" ht="17.4" spans="1:8">
      <c r="A857" s="9"/>
      <c r="B857" s="56"/>
      <c r="C857" s="53"/>
      <c r="D857" s="58" t="s">
        <v>682</v>
      </c>
      <c r="E857" s="59">
        <v>12.05</v>
      </c>
      <c r="F857" s="58">
        <v>80</v>
      </c>
      <c r="G857" s="62">
        <f t="shared" si="38"/>
        <v>964</v>
      </c>
      <c r="H857" s="34"/>
    </row>
    <row r="858" ht="17.4" spans="1:8">
      <c r="A858" s="9"/>
      <c r="B858" s="56"/>
      <c r="C858" s="53" t="s">
        <v>118</v>
      </c>
      <c r="D858" s="58"/>
      <c r="E858" s="51">
        <v>1</v>
      </c>
      <c r="F858" s="58">
        <v>2590</v>
      </c>
      <c r="G858" s="62">
        <v>2590</v>
      </c>
      <c r="H858" s="34"/>
    </row>
    <row r="859" ht="17.4" spans="1:8">
      <c r="A859" s="9"/>
      <c r="B859" s="56"/>
      <c r="C859" s="53" t="s">
        <v>117</v>
      </c>
      <c r="D859" s="58"/>
      <c r="E859" s="51">
        <v>1</v>
      </c>
      <c r="F859" s="58">
        <v>1300</v>
      </c>
      <c r="G859" s="62">
        <v>1300</v>
      </c>
      <c r="H859" s="34"/>
    </row>
    <row r="860" ht="17.4" spans="1:8">
      <c r="A860" s="26"/>
      <c r="B860" s="49" t="s">
        <v>30</v>
      </c>
      <c r="C860" s="48"/>
      <c r="D860" s="58"/>
      <c r="E860" s="59"/>
      <c r="F860" s="58"/>
      <c r="G860" s="60">
        <f>SUM(G847:G859)</f>
        <v>58359.3</v>
      </c>
      <c r="H860" s="34"/>
    </row>
    <row r="861" ht="17.4" spans="1:8">
      <c r="A861" s="37" t="s">
        <v>41</v>
      </c>
      <c r="B861" s="105"/>
      <c r="C861" s="106"/>
      <c r="D861" s="107"/>
      <c r="E861" s="108"/>
      <c r="F861" s="109"/>
      <c r="G861" s="93">
        <f>G860+G846+G813+G774</f>
        <v>1408797.85</v>
      </c>
      <c r="H861" s="42"/>
    </row>
    <row r="862" ht="17.4" spans="1:8">
      <c r="A862" s="37" t="s">
        <v>683</v>
      </c>
      <c r="B862" s="38"/>
      <c r="C862" s="39"/>
      <c r="D862" s="107"/>
      <c r="E862" s="108"/>
      <c r="F862" s="109"/>
      <c r="G862" s="93">
        <f>G861+G746</f>
        <v>6701639.85</v>
      </c>
      <c r="H862" s="42"/>
    </row>
    <row r="863" ht="17.4" spans="1:8">
      <c r="A863" s="110" t="s">
        <v>684</v>
      </c>
      <c r="B863" s="110"/>
      <c r="C863" s="110"/>
      <c r="D863" s="110"/>
      <c r="E863" s="111"/>
      <c r="F863" s="110"/>
      <c r="G863" s="111"/>
      <c r="H863" s="110"/>
    </row>
    <row r="864" ht="17.4" spans="1:8">
      <c r="A864" s="5" t="s">
        <v>2</v>
      </c>
      <c r="B864" s="5" t="s">
        <v>3</v>
      </c>
      <c r="C864" s="5" t="s">
        <v>4</v>
      </c>
      <c r="D864" s="6" t="s">
        <v>5</v>
      </c>
      <c r="E864" s="7" t="s">
        <v>6</v>
      </c>
      <c r="F864" s="5" t="s">
        <v>7</v>
      </c>
      <c r="G864" s="7" t="s">
        <v>8</v>
      </c>
      <c r="H864" s="5" t="s">
        <v>9</v>
      </c>
    </row>
    <row r="865" ht="17.4" spans="1:8">
      <c r="A865" s="10">
        <v>1</v>
      </c>
      <c r="B865" s="29" t="s">
        <v>685</v>
      </c>
      <c r="C865" s="13" t="s">
        <v>96</v>
      </c>
      <c r="D865" s="13"/>
      <c r="E865" s="30">
        <v>1</v>
      </c>
      <c r="F865" s="13">
        <v>4000</v>
      </c>
      <c r="G865" s="12">
        <f t="shared" ref="G865:G898" si="39">F865*E865</f>
        <v>4000</v>
      </c>
      <c r="H865" s="13"/>
    </row>
    <row r="866" ht="17.4" spans="1:8">
      <c r="A866" s="16"/>
      <c r="B866" s="8"/>
      <c r="C866" s="13" t="s">
        <v>118</v>
      </c>
      <c r="D866" s="13"/>
      <c r="E866" s="30">
        <v>1</v>
      </c>
      <c r="F866" s="13">
        <v>2590</v>
      </c>
      <c r="G866" s="12">
        <f t="shared" si="39"/>
        <v>2590</v>
      </c>
      <c r="H866" s="13"/>
    </row>
    <row r="867" ht="17.4" spans="1:8">
      <c r="A867" s="16"/>
      <c r="B867" s="8"/>
      <c r="C867" s="13" t="s">
        <v>117</v>
      </c>
      <c r="D867" s="13"/>
      <c r="E867" s="30">
        <v>1</v>
      </c>
      <c r="F867" s="13">
        <v>1300</v>
      </c>
      <c r="G867" s="12">
        <v>1300</v>
      </c>
      <c r="H867" s="13"/>
    </row>
    <row r="868" ht="17.4" spans="1:8">
      <c r="A868" s="16"/>
      <c r="B868" s="8"/>
      <c r="C868" s="34" t="s">
        <v>686</v>
      </c>
      <c r="D868" s="34"/>
      <c r="E868" s="112">
        <v>1</v>
      </c>
      <c r="F868" s="34">
        <v>4420</v>
      </c>
      <c r="G868" s="35">
        <v>4420</v>
      </c>
      <c r="H868" s="13"/>
    </row>
    <row r="869" ht="17.4" spans="1:8">
      <c r="A869" s="16"/>
      <c r="B869" s="8"/>
      <c r="C869" s="13" t="s">
        <v>54</v>
      </c>
      <c r="D869" s="13"/>
      <c r="E869" s="30">
        <v>1</v>
      </c>
      <c r="F869" s="13">
        <v>400</v>
      </c>
      <c r="G869" s="12">
        <f t="shared" si="39"/>
        <v>400</v>
      </c>
      <c r="H869" s="13"/>
    </row>
    <row r="870" ht="17.4" spans="1:8">
      <c r="A870" s="16"/>
      <c r="B870" s="8"/>
      <c r="C870" s="10" t="s">
        <v>86</v>
      </c>
      <c r="D870" s="13" t="s">
        <v>87</v>
      </c>
      <c r="E870" s="12">
        <v>2.7</v>
      </c>
      <c r="F870" s="13">
        <v>100</v>
      </c>
      <c r="G870" s="12">
        <f t="shared" si="39"/>
        <v>270</v>
      </c>
      <c r="H870" s="13"/>
    </row>
    <row r="871" ht="17.4" spans="1:8">
      <c r="A871" s="16"/>
      <c r="B871" s="8"/>
      <c r="C871" s="14"/>
      <c r="D871" s="13" t="s">
        <v>87</v>
      </c>
      <c r="E871" s="12">
        <v>2.7</v>
      </c>
      <c r="F871" s="13">
        <v>100</v>
      </c>
      <c r="G871" s="12">
        <f t="shared" si="39"/>
        <v>270</v>
      </c>
      <c r="H871" s="13"/>
    </row>
    <row r="872" ht="17.4" spans="1:8">
      <c r="A872" s="16"/>
      <c r="B872" s="8"/>
      <c r="C872" s="13" t="s">
        <v>126</v>
      </c>
      <c r="D872" s="13" t="s">
        <v>687</v>
      </c>
      <c r="E872" s="12">
        <v>12.26</v>
      </c>
      <c r="F872" s="13">
        <v>100</v>
      </c>
      <c r="G872" s="12">
        <f t="shared" si="39"/>
        <v>1226</v>
      </c>
      <c r="H872" s="13"/>
    </row>
    <row r="873" ht="17.4" spans="1:8">
      <c r="A873" s="16"/>
      <c r="B873" s="8"/>
      <c r="C873" s="10" t="s">
        <v>120</v>
      </c>
      <c r="D873" s="13" t="s">
        <v>688</v>
      </c>
      <c r="E873" s="12">
        <v>0.36</v>
      </c>
      <c r="F873" s="13">
        <v>340</v>
      </c>
      <c r="G873" s="12">
        <f t="shared" si="39"/>
        <v>122.4</v>
      </c>
      <c r="H873" s="13"/>
    </row>
    <row r="874" ht="17.4" spans="1:8">
      <c r="A874" s="16"/>
      <c r="B874" s="8"/>
      <c r="C874" s="14"/>
      <c r="D874" s="13" t="s">
        <v>689</v>
      </c>
      <c r="E874" s="12">
        <v>1.32</v>
      </c>
      <c r="F874" s="13">
        <v>340</v>
      </c>
      <c r="G874" s="12">
        <f t="shared" si="39"/>
        <v>448.8</v>
      </c>
      <c r="H874" s="13"/>
    </row>
    <row r="875" ht="17.4" spans="1:8">
      <c r="A875" s="16"/>
      <c r="B875" s="8"/>
      <c r="C875" s="13" t="s">
        <v>37</v>
      </c>
      <c r="D875" s="13" t="s">
        <v>690</v>
      </c>
      <c r="E875" s="12">
        <v>0.96</v>
      </c>
      <c r="F875" s="13">
        <v>120</v>
      </c>
      <c r="G875" s="12">
        <f t="shared" si="39"/>
        <v>115.2</v>
      </c>
      <c r="H875" s="13"/>
    </row>
    <row r="876" ht="17.4" spans="1:8">
      <c r="A876" s="16"/>
      <c r="B876" s="8"/>
      <c r="C876" s="10" t="s">
        <v>63</v>
      </c>
      <c r="D876" s="13" t="s">
        <v>691</v>
      </c>
      <c r="E876" s="12">
        <v>54.74</v>
      </c>
      <c r="F876" s="13">
        <v>120</v>
      </c>
      <c r="G876" s="12">
        <f t="shared" si="39"/>
        <v>6568.8</v>
      </c>
      <c r="H876" s="13"/>
    </row>
    <row r="877" ht="17.4" spans="1:8">
      <c r="A877" s="16"/>
      <c r="B877" s="8"/>
      <c r="C877" s="14"/>
      <c r="D877" s="13" t="s">
        <v>692</v>
      </c>
      <c r="E877" s="12">
        <v>38.8</v>
      </c>
      <c r="F877" s="13">
        <v>120</v>
      </c>
      <c r="G877" s="12">
        <f t="shared" si="39"/>
        <v>4656</v>
      </c>
      <c r="H877" s="13"/>
    </row>
    <row r="878" ht="17.4" spans="1:8">
      <c r="A878" s="16"/>
      <c r="B878" s="8"/>
      <c r="C878" s="10" t="s">
        <v>11</v>
      </c>
      <c r="D878" s="13" t="s">
        <v>693</v>
      </c>
      <c r="E878" s="12">
        <v>21.72</v>
      </c>
      <c r="F878" s="13">
        <v>65</v>
      </c>
      <c r="G878" s="12">
        <f t="shared" si="39"/>
        <v>1411.8</v>
      </c>
      <c r="H878" s="13"/>
    </row>
    <row r="879" ht="17.4" spans="1:8">
      <c r="A879" s="16"/>
      <c r="B879" s="8"/>
      <c r="C879" s="16"/>
      <c r="D879" s="13" t="s">
        <v>694</v>
      </c>
      <c r="E879" s="12">
        <v>6.1</v>
      </c>
      <c r="F879" s="13">
        <v>65</v>
      </c>
      <c r="G879" s="12">
        <f t="shared" si="39"/>
        <v>396.5</v>
      </c>
      <c r="H879" s="113" t="s">
        <v>695</v>
      </c>
    </row>
    <row r="880" ht="17.4" spans="1:8">
      <c r="A880" s="16"/>
      <c r="B880" s="8"/>
      <c r="C880" s="16"/>
      <c r="D880" s="13" t="s">
        <v>696</v>
      </c>
      <c r="E880" s="12">
        <v>3.32</v>
      </c>
      <c r="F880" s="13">
        <v>65</v>
      </c>
      <c r="G880" s="12">
        <f t="shared" si="39"/>
        <v>215.8</v>
      </c>
      <c r="H880" s="13"/>
    </row>
    <row r="881" ht="17.4" spans="1:8">
      <c r="A881" s="16"/>
      <c r="B881" s="8"/>
      <c r="C881" s="16"/>
      <c r="D881" s="13" t="s">
        <v>697</v>
      </c>
      <c r="E881" s="12">
        <v>13.39</v>
      </c>
      <c r="F881" s="13">
        <v>65</v>
      </c>
      <c r="G881" s="12">
        <f t="shared" si="39"/>
        <v>870.35</v>
      </c>
      <c r="H881" s="13"/>
    </row>
    <row r="882" ht="17.4" spans="1:8">
      <c r="A882" s="16"/>
      <c r="B882" s="8"/>
      <c r="C882" s="16"/>
      <c r="D882" s="13" t="s">
        <v>698</v>
      </c>
      <c r="E882" s="12">
        <v>11.02</v>
      </c>
      <c r="F882" s="13">
        <v>65</v>
      </c>
      <c r="G882" s="12">
        <f t="shared" si="39"/>
        <v>716.3</v>
      </c>
      <c r="H882" s="13"/>
    </row>
    <row r="883" ht="17.4" spans="1:8">
      <c r="A883" s="16"/>
      <c r="B883" s="8"/>
      <c r="C883" s="16"/>
      <c r="D883" s="13" t="s">
        <v>699</v>
      </c>
      <c r="E883" s="12">
        <v>5.82</v>
      </c>
      <c r="F883" s="13">
        <v>65</v>
      </c>
      <c r="G883" s="12">
        <f t="shared" si="39"/>
        <v>378.3</v>
      </c>
      <c r="H883" s="13"/>
    </row>
    <row r="884" ht="17.4" spans="1:8">
      <c r="A884" s="16"/>
      <c r="B884" s="8"/>
      <c r="C884" s="16"/>
      <c r="D884" s="13" t="s">
        <v>700</v>
      </c>
      <c r="E884" s="12">
        <v>91.85</v>
      </c>
      <c r="F884" s="13">
        <v>65</v>
      </c>
      <c r="G884" s="12">
        <f t="shared" si="39"/>
        <v>5970.25</v>
      </c>
      <c r="H884" s="13"/>
    </row>
    <row r="885" ht="17.4" spans="1:8">
      <c r="A885" s="16"/>
      <c r="B885" s="8"/>
      <c r="C885" s="16"/>
      <c r="D885" s="13" t="s">
        <v>701</v>
      </c>
      <c r="E885" s="12">
        <v>22.2</v>
      </c>
      <c r="F885" s="13">
        <v>65</v>
      </c>
      <c r="G885" s="12">
        <f t="shared" si="39"/>
        <v>1443</v>
      </c>
      <c r="H885" s="113" t="s">
        <v>695</v>
      </c>
    </row>
    <row r="886" ht="17.4" spans="1:8">
      <c r="A886" s="16"/>
      <c r="B886" s="8"/>
      <c r="C886" s="16"/>
      <c r="D886" s="13" t="s">
        <v>702</v>
      </c>
      <c r="E886" s="12">
        <v>80</v>
      </c>
      <c r="F886" s="13">
        <v>65</v>
      </c>
      <c r="G886" s="12">
        <f t="shared" si="39"/>
        <v>5200</v>
      </c>
      <c r="H886" s="113" t="s">
        <v>695</v>
      </c>
    </row>
    <row r="887" ht="17.4" spans="1:8">
      <c r="A887" s="16"/>
      <c r="B887" s="8"/>
      <c r="C887" s="14"/>
      <c r="D887" s="13" t="s">
        <v>692</v>
      </c>
      <c r="E887" s="12">
        <v>38.8</v>
      </c>
      <c r="F887" s="13">
        <v>65</v>
      </c>
      <c r="G887" s="12">
        <f t="shared" si="39"/>
        <v>2522</v>
      </c>
      <c r="H887" s="13"/>
    </row>
    <row r="888" ht="17.4" spans="1:8">
      <c r="A888" s="16"/>
      <c r="B888" s="8"/>
      <c r="C888" s="13" t="s">
        <v>17</v>
      </c>
      <c r="D888" s="13" t="s">
        <v>703</v>
      </c>
      <c r="E888" s="12">
        <v>24.9</v>
      </c>
      <c r="F888" s="13">
        <v>90</v>
      </c>
      <c r="G888" s="12">
        <f t="shared" si="39"/>
        <v>2241</v>
      </c>
      <c r="H888" s="13"/>
    </row>
    <row r="889" ht="17.4" spans="1:8">
      <c r="A889" s="16"/>
      <c r="B889" s="8"/>
      <c r="C889" s="10" t="s">
        <v>81</v>
      </c>
      <c r="D889" s="13" t="s">
        <v>704</v>
      </c>
      <c r="E889" s="12">
        <v>4.99</v>
      </c>
      <c r="F889" s="13">
        <v>80</v>
      </c>
      <c r="G889" s="12">
        <f t="shared" si="39"/>
        <v>399.2</v>
      </c>
      <c r="H889" s="13"/>
    </row>
    <row r="890" ht="17.4" spans="1:8">
      <c r="A890" s="16"/>
      <c r="B890" s="8"/>
      <c r="C890" s="14"/>
      <c r="D890" s="13" t="s">
        <v>705</v>
      </c>
      <c r="E890" s="12">
        <v>39.94</v>
      </c>
      <c r="F890" s="13">
        <v>80</v>
      </c>
      <c r="G890" s="12">
        <f t="shared" si="39"/>
        <v>3195.2</v>
      </c>
      <c r="H890" s="13"/>
    </row>
    <row r="891" ht="17.4" spans="1:8">
      <c r="A891" s="16"/>
      <c r="B891" s="8"/>
      <c r="C891" s="13" t="s">
        <v>15</v>
      </c>
      <c r="D891" s="13" t="s">
        <v>706</v>
      </c>
      <c r="E891" s="12">
        <v>0.83</v>
      </c>
      <c r="F891" s="13">
        <v>340</v>
      </c>
      <c r="G891" s="12">
        <f t="shared" si="39"/>
        <v>282.2</v>
      </c>
      <c r="H891" s="13"/>
    </row>
    <row r="892" ht="17.4" spans="1:8">
      <c r="A892" s="16"/>
      <c r="B892" s="8"/>
      <c r="C892" s="16" t="s">
        <v>37</v>
      </c>
      <c r="D892" s="13" t="s">
        <v>707</v>
      </c>
      <c r="E892" s="12">
        <v>0.5</v>
      </c>
      <c r="F892" s="13">
        <v>120</v>
      </c>
      <c r="G892" s="12">
        <f t="shared" si="39"/>
        <v>60</v>
      </c>
      <c r="H892" s="13"/>
    </row>
    <row r="893" ht="17.4" spans="1:8">
      <c r="A893" s="16"/>
      <c r="B893" s="8"/>
      <c r="C893" s="14"/>
      <c r="D893" s="13" t="s">
        <v>708</v>
      </c>
      <c r="E893" s="12">
        <v>0.56</v>
      </c>
      <c r="F893" s="13">
        <v>120</v>
      </c>
      <c r="G893" s="12">
        <f t="shared" si="39"/>
        <v>67.2</v>
      </c>
      <c r="H893" s="13"/>
    </row>
    <row r="894" ht="17.4" spans="1:8">
      <c r="A894" s="16"/>
      <c r="B894" s="8"/>
      <c r="C894" s="13" t="s">
        <v>138</v>
      </c>
      <c r="D894" s="13" t="s">
        <v>709</v>
      </c>
      <c r="E894" s="12">
        <v>3.25</v>
      </c>
      <c r="F894" s="13">
        <v>180</v>
      </c>
      <c r="G894" s="12">
        <f t="shared" si="39"/>
        <v>585</v>
      </c>
      <c r="H894" s="13"/>
    </row>
    <row r="895" ht="17.4" spans="1:8">
      <c r="A895" s="16"/>
      <c r="B895" s="8"/>
      <c r="C895" s="10" t="s">
        <v>182</v>
      </c>
      <c r="D895" s="13" t="s">
        <v>710</v>
      </c>
      <c r="E895" s="12">
        <v>1.51</v>
      </c>
      <c r="F895" s="13">
        <v>85</v>
      </c>
      <c r="G895" s="12">
        <f t="shared" si="39"/>
        <v>128.35</v>
      </c>
      <c r="H895" s="13"/>
    </row>
    <row r="896" ht="17.4" spans="1:8">
      <c r="A896" s="16"/>
      <c r="B896" s="8"/>
      <c r="C896" s="14"/>
      <c r="D896" s="13" t="s">
        <v>711</v>
      </c>
      <c r="E896" s="12">
        <v>1.99</v>
      </c>
      <c r="F896" s="13">
        <v>85</v>
      </c>
      <c r="G896" s="12">
        <f t="shared" si="39"/>
        <v>169.15</v>
      </c>
      <c r="H896" s="13"/>
    </row>
    <row r="897" ht="17.4" spans="1:8">
      <c r="A897" s="16"/>
      <c r="B897" s="8"/>
      <c r="C897" s="13" t="s">
        <v>57</v>
      </c>
      <c r="D897" s="13"/>
      <c r="E897" s="12">
        <v>187.67</v>
      </c>
      <c r="F897" s="13">
        <v>560</v>
      </c>
      <c r="G897" s="12">
        <f t="shared" si="39"/>
        <v>105095.2</v>
      </c>
      <c r="H897" s="13"/>
    </row>
    <row r="898" ht="17.4" spans="1:8">
      <c r="A898" s="16"/>
      <c r="B898" s="8"/>
      <c r="C898" s="13" t="s">
        <v>51</v>
      </c>
      <c r="D898" s="13"/>
      <c r="E898" s="12">
        <v>221.25</v>
      </c>
      <c r="F898" s="13">
        <v>820</v>
      </c>
      <c r="G898" s="12">
        <f t="shared" si="39"/>
        <v>181425</v>
      </c>
      <c r="H898" s="13"/>
    </row>
    <row r="899" ht="17.4" spans="1:8">
      <c r="A899" s="16"/>
      <c r="B899" s="8"/>
      <c r="C899" s="13" t="s">
        <v>40</v>
      </c>
      <c r="D899" s="11"/>
      <c r="E899" s="12"/>
      <c r="F899" s="13"/>
      <c r="G899" s="12">
        <v>39689</v>
      </c>
      <c r="H899" s="13"/>
    </row>
    <row r="900" ht="17.4" spans="1:8">
      <c r="A900" s="14"/>
      <c r="B900" s="114"/>
      <c r="C900" s="31" t="s">
        <v>30</v>
      </c>
      <c r="D900" s="25"/>
      <c r="E900" s="12"/>
      <c r="F900" s="13"/>
      <c r="G900" s="19">
        <f>SUM(G865:G899)</f>
        <v>378848</v>
      </c>
      <c r="H900" s="13"/>
    </row>
    <row r="901" ht="17.4" spans="1:8">
      <c r="A901" s="10">
        <v>2</v>
      </c>
      <c r="B901" s="23" t="s">
        <v>712</v>
      </c>
      <c r="C901" s="34" t="s">
        <v>96</v>
      </c>
      <c r="D901" s="34"/>
      <c r="E901" s="112">
        <v>1</v>
      </c>
      <c r="F901" s="34">
        <v>4000</v>
      </c>
      <c r="G901" s="35">
        <f t="shared" ref="G901:G905" si="40">F901*E901</f>
        <v>4000</v>
      </c>
      <c r="H901" s="13"/>
    </row>
    <row r="902" ht="17.4" spans="1:8">
      <c r="A902" s="16"/>
      <c r="B902" s="9"/>
      <c r="C902" s="34" t="s">
        <v>118</v>
      </c>
      <c r="D902" s="34"/>
      <c r="E902" s="112">
        <v>1</v>
      </c>
      <c r="F902" s="34">
        <v>2590</v>
      </c>
      <c r="G902" s="35">
        <f t="shared" si="40"/>
        <v>2590</v>
      </c>
      <c r="H902" s="13"/>
    </row>
    <row r="903" ht="17.4" spans="1:8">
      <c r="A903" s="16"/>
      <c r="B903" s="9"/>
      <c r="C903" s="34" t="s">
        <v>117</v>
      </c>
      <c r="D903" s="34"/>
      <c r="E903" s="112">
        <v>1</v>
      </c>
      <c r="F903" s="34">
        <v>1300</v>
      </c>
      <c r="G903" s="35">
        <v>1300</v>
      </c>
      <c r="H903" s="13"/>
    </row>
    <row r="904" ht="17.4" spans="1:8">
      <c r="A904" s="16"/>
      <c r="B904" s="9"/>
      <c r="C904" s="34" t="s">
        <v>686</v>
      </c>
      <c r="D904" s="34"/>
      <c r="E904" s="112">
        <v>1</v>
      </c>
      <c r="F904" s="34">
        <v>4420</v>
      </c>
      <c r="G904" s="35">
        <v>4420</v>
      </c>
      <c r="H904" s="13"/>
    </row>
    <row r="905" ht="17.4" spans="1:8">
      <c r="A905" s="16"/>
      <c r="B905" s="9"/>
      <c r="C905" s="101" t="s">
        <v>37</v>
      </c>
      <c r="D905" s="34" t="s">
        <v>713</v>
      </c>
      <c r="E905" s="35">
        <v>1.22</v>
      </c>
      <c r="F905" s="34">
        <v>120</v>
      </c>
      <c r="G905" s="35">
        <f t="shared" si="40"/>
        <v>146.4</v>
      </c>
      <c r="H905" s="13"/>
    </row>
    <row r="906" ht="17.4" spans="1:8">
      <c r="A906" s="16"/>
      <c r="B906" s="9"/>
      <c r="C906" s="102"/>
      <c r="D906" s="34" t="s">
        <v>714</v>
      </c>
      <c r="E906" s="35">
        <v>0.8</v>
      </c>
      <c r="F906" s="34">
        <v>120</v>
      </c>
      <c r="G906" s="35">
        <v>96</v>
      </c>
      <c r="H906" s="13"/>
    </row>
    <row r="907" ht="17.4" spans="1:8">
      <c r="A907" s="16"/>
      <c r="B907" s="9"/>
      <c r="C907" s="102"/>
      <c r="D907" s="34" t="s">
        <v>714</v>
      </c>
      <c r="E907" s="35">
        <v>0.8</v>
      </c>
      <c r="F907" s="34">
        <v>120</v>
      </c>
      <c r="G907" s="35">
        <v>96</v>
      </c>
      <c r="H907" s="13"/>
    </row>
    <row r="908" ht="17.4" spans="1:8">
      <c r="A908" s="16"/>
      <c r="B908" s="9"/>
      <c r="C908" s="104"/>
      <c r="D908" s="34" t="s">
        <v>715</v>
      </c>
      <c r="E908" s="35">
        <v>118.13</v>
      </c>
      <c r="F908" s="34">
        <v>120</v>
      </c>
      <c r="G908" s="35">
        <v>14175.6</v>
      </c>
      <c r="H908" s="13"/>
    </row>
    <row r="909" ht="17.4" spans="1:8">
      <c r="A909" s="16"/>
      <c r="B909" s="9"/>
      <c r="C909" s="101" t="s">
        <v>120</v>
      </c>
      <c r="D909" s="34" t="s">
        <v>716</v>
      </c>
      <c r="E909" s="35">
        <v>1.34</v>
      </c>
      <c r="F909" s="34">
        <v>340</v>
      </c>
      <c r="G909" s="35">
        <f t="shared" ref="G909:G922" si="41">F909*E909</f>
        <v>455.6</v>
      </c>
      <c r="H909" s="13"/>
    </row>
    <row r="910" ht="17.4" spans="1:8">
      <c r="A910" s="16"/>
      <c r="B910" s="9"/>
      <c r="C910" s="104"/>
      <c r="D910" s="34" t="s">
        <v>717</v>
      </c>
      <c r="E910" s="35">
        <v>0.42</v>
      </c>
      <c r="F910" s="34">
        <v>340</v>
      </c>
      <c r="G910" s="35">
        <v>142.8</v>
      </c>
      <c r="H910" s="13"/>
    </row>
    <row r="911" ht="17.4" spans="1:8">
      <c r="A911" s="16"/>
      <c r="B911" s="9"/>
      <c r="C911" s="34" t="s">
        <v>126</v>
      </c>
      <c r="D911" s="34" t="s">
        <v>718</v>
      </c>
      <c r="E911" s="35">
        <v>23.76</v>
      </c>
      <c r="F911" s="34">
        <v>100</v>
      </c>
      <c r="G911" s="35">
        <f t="shared" si="41"/>
        <v>2376</v>
      </c>
      <c r="H911" s="13"/>
    </row>
    <row r="912" ht="17.4" spans="1:8">
      <c r="A912" s="16"/>
      <c r="B912" s="9"/>
      <c r="C912" s="34" t="s">
        <v>138</v>
      </c>
      <c r="D912" s="34" t="s">
        <v>719</v>
      </c>
      <c r="E912" s="35">
        <v>4.76</v>
      </c>
      <c r="F912" s="34">
        <v>180</v>
      </c>
      <c r="G912" s="35">
        <f t="shared" si="41"/>
        <v>856.8</v>
      </c>
      <c r="H912" s="13"/>
    </row>
    <row r="913" ht="17.4" spans="1:8">
      <c r="A913" s="16"/>
      <c r="B913" s="9"/>
      <c r="C913" s="34" t="s">
        <v>294</v>
      </c>
      <c r="D913" s="34" t="s">
        <v>720</v>
      </c>
      <c r="E913" s="35">
        <v>3.47</v>
      </c>
      <c r="F913" s="34">
        <v>320</v>
      </c>
      <c r="G913" s="35">
        <f t="shared" si="41"/>
        <v>1110.4</v>
      </c>
      <c r="H913" s="13"/>
    </row>
    <row r="914" ht="17.4" spans="1:8">
      <c r="A914" s="16"/>
      <c r="B914" s="9"/>
      <c r="C914" s="101" t="s">
        <v>11</v>
      </c>
      <c r="D914" s="34" t="s">
        <v>721</v>
      </c>
      <c r="E914" s="35">
        <v>105.3</v>
      </c>
      <c r="F914" s="34">
        <v>65</v>
      </c>
      <c r="G914" s="35">
        <f t="shared" si="41"/>
        <v>6844.5</v>
      </c>
      <c r="H914" s="113"/>
    </row>
    <row r="915" ht="17.4" spans="1:8">
      <c r="A915" s="16"/>
      <c r="B915" s="9"/>
      <c r="C915" s="102"/>
      <c r="D915" s="34" t="s">
        <v>694</v>
      </c>
      <c r="E915" s="35">
        <v>6.1</v>
      </c>
      <c r="F915" s="34">
        <v>65</v>
      </c>
      <c r="G915" s="35">
        <f t="shared" si="41"/>
        <v>396.5</v>
      </c>
      <c r="H915" s="113" t="s">
        <v>722</v>
      </c>
    </row>
    <row r="916" ht="17.4" spans="1:8">
      <c r="A916" s="16"/>
      <c r="B916" s="9"/>
      <c r="C916" s="102"/>
      <c r="D916" s="34" t="s">
        <v>701</v>
      </c>
      <c r="E916" s="35">
        <v>22.2</v>
      </c>
      <c r="F916" s="34">
        <v>65</v>
      </c>
      <c r="G916" s="35">
        <f t="shared" si="41"/>
        <v>1443</v>
      </c>
      <c r="H916" s="113" t="s">
        <v>722</v>
      </c>
    </row>
    <row r="917" ht="17.4" spans="1:8">
      <c r="A917" s="16"/>
      <c r="B917" s="9"/>
      <c r="C917" s="102"/>
      <c r="D917" s="34" t="s">
        <v>702</v>
      </c>
      <c r="E917" s="35">
        <v>80</v>
      </c>
      <c r="F917" s="34">
        <v>65</v>
      </c>
      <c r="G917" s="35">
        <f t="shared" si="41"/>
        <v>5200</v>
      </c>
      <c r="H917" s="113" t="s">
        <v>722</v>
      </c>
    </row>
    <row r="918" ht="17.4" spans="1:8">
      <c r="A918" s="16"/>
      <c r="B918" s="9"/>
      <c r="C918" s="102"/>
      <c r="D918" s="34" t="s">
        <v>723</v>
      </c>
      <c r="E918" s="35">
        <v>11.36</v>
      </c>
      <c r="F918" s="34">
        <v>65</v>
      </c>
      <c r="G918" s="35">
        <f t="shared" si="41"/>
        <v>738.4</v>
      </c>
      <c r="H918" s="13"/>
    </row>
    <row r="919" ht="17.4" spans="1:8">
      <c r="A919" s="16"/>
      <c r="B919" s="9"/>
      <c r="C919" s="102"/>
      <c r="D919" s="34" t="s">
        <v>724</v>
      </c>
      <c r="E919" s="35">
        <v>3.6</v>
      </c>
      <c r="F919" s="34">
        <v>65</v>
      </c>
      <c r="G919" s="35">
        <f t="shared" si="41"/>
        <v>234</v>
      </c>
      <c r="H919" s="13"/>
    </row>
    <row r="920" ht="17.4" spans="1:8">
      <c r="A920" s="16"/>
      <c r="B920" s="9"/>
      <c r="C920" s="104"/>
      <c r="D920" s="34" t="s">
        <v>725</v>
      </c>
      <c r="E920" s="35">
        <v>103.49</v>
      </c>
      <c r="F920" s="34">
        <v>65</v>
      </c>
      <c r="G920" s="35">
        <f t="shared" si="41"/>
        <v>6726.85</v>
      </c>
      <c r="H920" s="13"/>
    </row>
    <row r="921" ht="17.4" spans="1:8">
      <c r="A921" s="16"/>
      <c r="B921" s="9"/>
      <c r="C921" s="34" t="s">
        <v>110</v>
      </c>
      <c r="D921" s="34" t="s">
        <v>726</v>
      </c>
      <c r="E921" s="35">
        <v>12.96</v>
      </c>
      <c r="F921" s="34">
        <v>180</v>
      </c>
      <c r="G921" s="35">
        <f t="shared" si="41"/>
        <v>2332.8</v>
      </c>
      <c r="H921" s="13"/>
    </row>
    <row r="922" ht="17.4" spans="1:8">
      <c r="A922" s="16"/>
      <c r="B922" s="9"/>
      <c r="C922" s="34" t="s">
        <v>182</v>
      </c>
      <c r="D922" s="34" t="s">
        <v>711</v>
      </c>
      <c r="E922" s="35">
        <v>1</v>
      </c>
      <c r="F922" s="34">
        <v>85</v>
      </c>
      <c r="G922" s="35">
        <f t="shared" si="41"/>
        <v>85</v>
      </c>
      <c r="H922" s="113" t="s">
        <v>722</v>
      </c>
    </row>
    <row r="923" ht="17.4" spans="1:8">
      <c r="A923" s="16"/>
      <c r="B923" s="9"/>
      <c r="C923" s="34" t="s">
        <v>155</v>
      </c>
      <c r="D923" s="34" t="s">
        <v>492</v>
      </c>
      <c r="E923" s="35">
        <v>2.7</v>
      </c>
      <c r="F923" s="34">
        <v>100</v>
      </c>
      <c r="G923" s="35">
        <v>270</v>
      </c>
      <c r="H923" s="13" t="s">
        <v>156</v>
      </c>
    </row>
    <row r="924" ht="17.4" spans="1:8">
      <c r="A924" s="16"/>
      <c r="B924" s="9"/>
      <c r="C924" s="34" t="s">
        <v>54</v>
      </c>
      <c r="D924" s="34"/>
      <c r="E924" s="112">
        <v>1</v>
      </c>
      <c r="F924" s="34">
        <v>400</v>
      </c>
      <c r="G924" s="35">
        <f t="shared" ref="G924:G927" si="42">F924*E924</f>
        <v>400</v>
      </c>
      <c r="H924" s="13"/>
    </row>
    <row r="925" ht="17.4" spans="1:8">
      <c r="A925" s="16"/>
      <c r="B925" s="9"/>
      <c r="C925" s="34" t="s">
        <v>17</v>
      </c>
      <c r="D925" s="34" t="s">
        <v>727</v>
      </c>
      <c r="E925" s="35">
        <v>28.6</v>
      </c>
      <c r="F925" s="34">
        <v>90</v>
      </c>
      <c r="G925" s="35">
        <f t="shared" si="42"/>
        <v>2574</v>
      </c>
      <c r="H925" s="13"/>
    </row>
    <row r="926" ht="17.4" spans="1:8">
      <c r="A926" s="16"/>
      <c r="B926" s="9"/>
      <c r="C926" s="34" t="s">
        <v>51</v>
      </c>
      <c r="D926" s="34"/>
      <c r="E926" s="35">
        <v>189.41</v>
      </c>
      <c r="F926" s="34">
        <v>820</v>
      </c>
      <c r="G926" s="35">
        <f t="shared" si="42"/>
        <v>155316.2</v>
      </c>
      <c r="H926" s="13"/>
    </row>
    <row r="927" ht="17.4" spans="1:8">
      <c r="A927" s="16"/>
      <c r="B927" s="9"/>
      <c r="C927" s="34" t="s">
        <v>57</v>
      </c>
      <c r="D927" s="34"/>
      <c r="E927" s="35">
        <v>155.74</v>
      </c>
      <c r="F927" s="34">
        <v>560</v>
      </c>
      <c r="G927" s="35">
        <f t="shared" si="42"/>
        <v>87214.4</v>
      </c>
      <c r="H927" s="13"/>
    </row>
    <row r="928" ht="17.4" spans="1:8">
      <c r="A928" s="16"/>
      <c r="B928" s="9"/>
      <c r="C928" s="34" t="s">
        <v>40</v>
      </c>
      <c r="D928" s="39"/>
      <c r="E928" s="35"/>
      <c r="F928" s="34"/>
      <c r="G928" s="35">
        <v>40546</v>
      </c>
      <c r="H928" s="13"/>
    </row>
    <row r="929" ht="17.4" spans="1:8">
      <c r="A929" s="14"/>
      <c r="B929" s="26"/>
      <c r="C929" s="38" t="s">
        <v>30</v>
      </c>
      <c r="D929" s="39"/>
      <c r="E929" s="35"/>
      <c r="F929" s="34"/>
      <c r="G929" s="7">
        <f>SUM(G901:G928)</f>
        <v>342087.25</v>
      </c>
      <c r="H929" s="13"/>
    </row>
    <row r="930" ht="17.4" spans="1:8">
      <c r="A930" s="13">
        <v>3</v>
      </c>
      <c r="B930" s="5" t="s">
        <v>728</v>
      </c>
      <c r="C930" s="115" t="s">
        <v>96</v>
      </c>
      <c r="D930" s="34"/>
      <c r="E930" s="112">
        <v>1</v>
      </c>
      <c r="F930" s="34">
        <v>4000</v>
      </c>
      <c r="G930" s="35">
        <f t="shared" ref="G930:G960" si="43">F930*E930</f>
        <v>4000</v>
      </c>
      <c r="H930" s="32"/>
    </row>
    <row r="931" ht="17.4" spans="1:8">
      <c r="A931" s="13"/>
      <c r="B931" s="5"/>
      <c r="C931" s="116" t="s">
        <v>15</v>
      </c>
      <c r="D931" s="13" t="s">
        <v>729</v>
      </c>
      <c r="E931" s="12">
        <v>0.73</v>
      </c>
      <c r="F931" s="13">
        <v>340</v>
      </c>
      <c r="G931" s="12">
        <f t="shared" si="43"/>
        <v>248.2</v>
      </c>
      <c r="H931" s="32"/>
    </row>
    <row r="932" ht="17.4" spans="1:8">
      <c r="A932" s="13"/>
      <c r="B932" s="5"/>
      <c r="C932" s="117"/>
      <c r="D932" s="13" t="s">
        <v>730</v>
      </c>
      <c r="E932" s="12">
        <v>0.32</v>
      </c>
      <c r="F932" s="13">
        <v>340</v>
      </c>
      <c r="G932" s="12">
        <f t="shared" si="43"/>
        <v>108.8</v>
      </c>
      <c r="H932" s="32"/>
    </row>
    <row r="933" ht="17.4" spans="1:8">
      <c r="A933" s="13"/>
      <c r="B933" s="5"/>
      <c r="C933" s="118"/>
      <c r="D933" s="13" t="s">
        <v>731</v>
      </c>
      <c r="E933" s="12">
        <v>0.16</v>
      </c>
      <c r="F933" s="13">
        <v>340</v>
      </c>
      <c r="G933" s="12">
        <f t="shared" si="43"/>
        <v>54.4</v>
      </c>
      <c r="H933" s="32"/>
    </row>
    <row r="934" ht="17.4" spans="1:8">
      <c r="A934" s="13"/>
      <c r="B934" s="5"/>
      <c r="C934" s="116" t="s">
        <v>138</v>
      </c>
      <c r="D934" s="13" t="s">
        <v>732</v>
      </c>
      <c r="E934" s="12">
        <v>2.29</v>
      </c>
      <c r="F934" s="13">
        <v>180</v>
      </c>
      <c r="G934" s="12">
        <f t="shared" si="43"/>
        <v>412.2</v>
      </c>
      <c r="H934" s="32"/>
    </row>
    <row r="935" ht="17.4" spans="1:8">
      <c r="A935" s="13"/>
      <c r="B935" s="5"/>
      <c r="C935" s="117"/>
      <c r="D935" s="13" t="s">
        <v>733</v>
      </c>
      <c r="E935" s="12">
        <v>1.42</v>
      </c>
      <c r="F935" s="13">
        <v>180</v>
      </c>
      <c r="G935" s="12">
        <f t="shared" si="43"/>
        <v>255.6</v>
      </c>
      <c r="H935" s="32"/>
    </row>
    <row r="936" ht="17.4" spans="1:8">
      <c r="A936" s="13"/>
      <c r="B936" s="5"/>
      <c r="C936" s="117"/>
      <c r="D936" s="13" t="s">
        <v>734</v>
      </c>
      <c r="E936" s="12">
        <v>3.18</v>
      </c>
      <c r="F936" s="13">
        <v>180</v>
      </c>
      <c r="G936" s="12">
        <f t="shared" si="43"/>
        <v>572.4</v>
      </c>
      <c r="H936" s="32"/>
    </row>
    <row r="937" ht="17.4" spans="1:8">
      <c r="A937" s="13"/>
      <c r="B937" s="5"/>
      <c r="C937" s="118"/>
      <c r="D937" s="13" t="s">
        <v>735</v>
      </c>
      <c r="E937" s="12">
        <v>1.32</v>
      </c>
      <c r="F937" s="13">
        <v>180</v>
      </c>
      <c r="G937" s="12">
        <f t="shared" si="43"/>
        <v>237.6</v>
      </c>
      <c r="H937" s="32"/>
    </row>
    <row r="938" ht="17.4" spans="1:8">
      <c r="A938" s="13"/>
      <c r="B938" s="5"/>
      <c r="C938" s="11" t="s">
        <v>17</v>
      </c>
      <c r="D938" s="13" t="s">
        <v>736</v>
      </c>
      <c r="E938" s="12">
        <v>19.76</v>
      </c>
      <c r="F938" s="13">
        <v>90</v>
      </c>
      <c r="G938" s="12">
        <f t="shared" si="43"/>
        <v>1778.4</v>
      </c>
      <c r="H938" s="32"/>
    </row>
    <row r="939" ht="17.4" spans="1:8">
      <c r="A939" s="13"/>
      <c r="B939" s="5"/>
      <c r="C939" s="116" t="s">
        <v>81</v>
      </c>
      <c r="D939" s="13" t="s">
        <v>737</v>
      </c>
      <c r="E939" s="12">
        <v>6.04</v>
      </c>
      <c r="F939" s="13">
        <v>80</v>
      </c>
      <c r="G939" s="12">
        <f t="shared" si="43"/>
        <v>483.2</v>
      </c>
      <c r="H939" s="32"/>
    </row>
    <row r="940" ht="17.4" spans="1:8">
      <c r="A940" s="13"/>
      <c r="B940" s="5"/>
      <c r="C940" s="117"/>
      <c r="D940" s="13" t="s">
        <v>738</v>
      </c>
      <c r="E940" s="12">
        <v>14.99</v>
      </c>
      <c r="F940" s="13">
        <v>80</v>
      </c>
      <c r="G940" s="12">
        <f t="shared" si="43"/>
        <v>1199.2</v>
      </c>
      <c r="H940" s="32"/>
    </row>
    <row r="941" ht="17.4" spans="1:8">
      <c r="A941" s="13"/>
      <c r="B941" s="5"/>
      <c r="C941" s="117"/>
      <c r="D941" s="13" t="s">
        <v>739</v>
      </c>
      <c r="E941" s="12">
        <v>7.99</v>
      </c>
      <c r="F941" s="13">
        <v>80</v>
      </c>
      <c r="G941" s="12">
        <f t="shared" si="43"/>
        <v>639.2</v>
      </c>
      <c r="H941" s="32"/>
    </row>
    <row r="942" ht="17.4" spans="1:8">
      <c r="A942" s="13"/>
      <c r="B942" s="5"/>
      <c r="C942" s="117"/>
      <c r="D942" s="13" t="s">
        <v>740</v>
      </c>
      <c r="E942" s="12">
        <v>4.06</v>
      </c>
      <c r="F942" s="13">
        <v>80</v>
      </c>
      <c r="G942" s="12">
        <f t="shared" si="43"/>
        <v>324.8</v>
      </c>
      <c r="H942" s="32"/>
    </row>
    <row r="943" ht="17.4" spans="1:8">
      <c r="A943" s="13"/>
      <c r="B943" s="5"/>
      <c r="C943" s="118"/>
      <c r="D943" s="13" t="s">
        <v>741</v>
      </c>
      <c r="E943" s="12">
        <v>11.15</v>
      </c>
      <c r="F943" s="13">
        <v>80</v>
      </c>
      <c r="G943" s="12">
        <f t="shared" si="43"/>
        <v>892</v>
      </c>
      <c r="H943" s="32"/>
    </row>
    <row r="944" ht="17.4" spans="1:8">
      <c r="A944" s="13"/>
      <c r="B944" s="5"/>
      <c r="C944" s="11" t="s">
        <v>19</v>
      </c>
      <c r="D944" s="13" t="s">
        <v>742</v>
      </c>
      <c r="E944" s="12">
        <v>2.21</v>
      </c>
      <c r="F944" s="13">
        <v>65</v>
      </c>
      <c r="G944" s="12">
        <f t="shared" si="43"/>
        <v>143.65</v>
      </c>
      <c r="H944" s="32"/>
    </row>
    <row r="945" ht="17.4" spans="1:8">
      <c r="A945" s="13"/>
      <c r="B945" s="5"/>
      <c r="C945" s="117" t="s">
        <v>37</v>
      </c>
      <c r="D945" s="13" t="s">
        <v>743</v>
      </c>
      <c r="E945" s="12">
        <v>4.9</v>
      </c>
      <c r="F945" s="13">
        <v>120</v>
      </c>
      <c r="G945" s="12">
        <f t="shared" si="43"/>
        <v>588</v>
      </c>
      <c r="H945" s="32"/>
    </row>
    <row r="946" ht="17.4" spans="1:8">
      <c r="A946" s="13"/>
      <c r="B946" s="5"/>
      <c r="C946" s="116" t="s">
        <v>11</v>
      </c>
      <c r="D946" s="13" t="s">
        <v>744</v>
      </c>
      <c r="E946" s="12">
        <v>2.67</v>
      </c>
      <c r="F946" s="13">
        <v>65</v>
      </c>
      <c r="G946" s="12">
        <f t="shared" si="43"/>
        <v>173.55</v>
      </c>
      <c r="H946" s="32"/>
    </row>
    <row r="947" ht="17.4" spans="1:8">
      <c r="A947" s="13"/>
      <c r="B947" s="5"/>
      <c r="C947" s="117"/>
      <c r="D947" s="13" t="s">
        <v>745</v>
      </c>
      <c r="E947" s="12">
        <v>2.55</v>
      </c>
      <c r="F947" s="13">
        <v>65</v>
      </c>
      <c r="G947" s="12">
        <f t="shared" si="43"/>
        <v>165.75</v>
      </c>
      <c r="H947" s="32"/>
    </row>
    <row r="948" ht="17.4" spans="1:8">
      <c r="A948" s="13"/>
      <c r="B948" s="5"/>
      <c r="C948" s="117"/>
      <c r="D948" s="13" t="s">
        <v>746</v>
      </c>
      <c r="E948" s="12">
        <v>23.1</v>
      </c>
      <c r="F948" s="13">
        <v>65</v>
      </c>
      <c r="G948" s="12">
        <f t="shared" si="43"/>
        <v>1501.5</v>
      </c>
      <c r="H948" s="32"/>
    </row>
    <row r="949" ht="17.4" spans="1:8">
      <c r="A949" s="13"/>
      <c r="B949" s="5"/>
      <c r="C949" s="117"/>
      <c r="D949" s="13" t="s">
        <v>747</v>
      </c>
      <c r="E949" s="12">
        <v>47.58</v>
      </c>
      <c r="F949" s="13">
        <v>65</v>
      </c>
      <c r="G949" s="12">
        <f t="shared" si="43"/>
        <v>3092.7</v>
      </c>
      <c r="H949" s="32"/>
    </row>
    <row r="950" ht="17.4" spans="1:8">
      <c r="A950" s="13"/>
      <c r="B950" s="5"/>
      <c r="C950" s="117"/>
      <c r="D950" s="13" t="s">
        <v>748</v>
      </c>
      <c r="E950" s="12">
        <v>5.94</v>
      </c>
      <c r="F950" s="13">
        <v>65</v>
      </c>
      <c r="G950" s="12">
        <f t="shared" si="43"/>
        <v>386.1</v>
      </c>
      <c r="H950" s="32"/>
    </row>
    <row r="951" ht="17.4" spans="1:8">
      <c r="A951" s="13"/>
      <c r="B951" s="5"/>
      <c r="C951" s="117"/>
      <c r="D951" s="13" t="s">
        <v>749</v>
      </c>
      <c r="E951" s="12">
        <v>8.82</v>
      </c>
      <c r="F951" s="13">
        <v>65</v>
      </c>
      <c r="G951" s="12">
        <f t="shared" si="43"/>
        <v>573.3</v>
      </c>
      <c r="H951" s="32"/>
    </row>
    <row r="952" ht="17.4" spans="1:8">
      <c r="A952" s="13"/>
      <c r="B952" s="5"/>
      <c r="C952" s="118"/>
      <c r="D952" s="13" t="s">
        <v>750</v>
      </c>
      <c r="E952" s="12">
        <v>31.75</v>
      </c>
      <c r="F952" s="13">
        <v>65</v>
      </c>
      <c r="G952" s="12">
        <f t="shared" si="43"/>
        <v>2063.75</v>
      </c>
      <c r="H952" s="32"/>
    </row>
    <row r="953" ht="17.4" spans="1:8">
      <c r="A953" s="13"/>
      <c r="B953" s="5"/>
      <c r="C953" s="118" t="s">
        <v>54</v>
      </c>
      <c r="D953" s="13"/>
      <c r="E953" s="30">
        <v>1</v>
      </c>
      <c r="F953" s="13">
        <v>400</v>
      </c>
      <c r="G953" s="12">
        <f t="shared" si="43"/>
        <v>400</v>
      </c>
      <c r="H953" s="32"/>
    </row>
    <row r="954" ht="17.4" spans="1:8">
      <c r="A954" s="13"/>
      <c r="B954" s="5"/>
      <c r="C954" s="11" t="s">
        <v>205</v>
      </c>
      <c r="D954" s="13" t="s">
        <v>751</v>
      </c>
      <c r="E954" s="12">
        <v>7.6</v>
      </c>
      <c r="F954" s="13">
        <v>250</v>
      </c>
      <c r="G954" s="12">
        <f t="shared" si="43"/>
        <v>1900</v>
      </c>
      <c r="H954" s="32"/>
    </row>
    <row r="955" ht="17.4" spans="1:8">
      <c r="A955" s="13"/>
      <c r="B955" s="5"/>
      <c r="C955" s="116" t="s">
        <v>48</v>
      </c>
      <c r="D955" s="13" t="s">
        <v>752</v>
      </c>
      <c r="E955" s="12">
        <v>0.26</v>
      </c>
      <c r="F955" s="13">
        <v>340</v>
      </c>
      <c r="G955" s="12">
        <f t="shared" si="43"/>
        <v>88.4</v>
      </c>
      <c r="H955" s="32"/>
    </row>
    <row r="956" ht="17.4" spans="1:8">
      <c r="A956" s="13"/>
      <c r="B956" s="5"/>
      <c r="C956" s="118"/>
      <c r="D956" s="13" t="s">
        <v>752</v>
      </c>
      <c r="E956" s="12">
        <v>0.26</v>
      </c>
      <c r="F956" s="13">
        <v>340</v>
      </c>
      <c r="G956" s="12">
        <f t="shared" si="43"/>
        <v>88.4</v>
      </c>
      <c r="H956" s="32"/>
    </row>
    <row r="957" ht="17.4" spans="1:8">
      <c r="A957" s="13"/>
      <c r="B957" s="5"/>
      <c r="C957" s="11" t="s">
        <v>126</v>
      </c>
      <c r="D957" s="13" t="s">
        <v>753</v>
      </c>
      <c r="E957" s="12">
        <v>9.89</v>
      </c>
      <c r="F957" s="13">
        <v>100</v>
      </c>
      <c r="G957" s="12">
        <f t="shared" si="43"/>
        <v>989</v>
      </c>
      <c r="H957" s="32"/>
    </row>
    <row r="958" ht="17.4" spans="1:8">
      <c r="A958" s="13"/>
      <c r="B958" s="5"/>
      <c r="C958" s="11" t="s">
        <v>57</v>
      </c>
      <c r="D958" s="13"/>
      <c r="E958" s="12">
        <v>39.32</v>
      </c>
      <c r="F958" s="13">
        <v>560</v>
      </c>
      <c r="G958" s="12">
        <f t="shared" si="43"/>
        <v>22019.2</v>
      </c>
      <c r="H958" s="32"/>
    </row>
    <row r="959" ht="17.4" spans="1:8">
      <c r="A959" s="13"/>
      <c r="B959" s="5"/>
      <c r="C959" s="11" t="s">
        <v>58</v>
      </c>
      <c r="D959" s="13"/>
      <c r="E959" s="12">
        <v>11.88</v>
      </c>
      <c r="F959" s="13">
        <v>160</v>
      </c>
      <c r="G959" s="12">
        <f t="shared" si="43"/>
        <v>1900.8</v>
      </c>
      <c r="H959" s="32"/>
    </row>
    <row r="960" ht="17.4" spans="1:8">
      <c r="A960" s="13"/>
      <c r="B960" s="5"/>
      <c r="C960" s="11" t="s">
        <v>107</v>
      </c>
      <c r="D960" s="13"/>
      <c r="E960" s="12">
        <v>62.79</v>
      </c>
      <c r="F960" s="13">
        <v>420</v>
      </c>
      <c r="G960" s="12">
        <f t="shared" si="43"/>
        <v>26371.8</v>
      </c>
      <c r="H960" s="32"/>
    </row>
    <row r="961" ht="17.4" spans="1:8">
      <c r="A961" s="13"/>
      <c r="B961" s="5"/>
      <c r="C961" s="13" t="s">
        <v>40</v>
      </c>
      <c r="D961" s="11"/>
      <c r="E961" s="12"/>
      <c r="F961" s="13"/>
      <c r="G961" s="12">
        <v>9151</v>
      </c>
      <c r="H961" s="32"/>
    </row>
    <row r="962" ht="17.4" spans="1:8">
      <c r="A962" s="13"/>
      <c r="B962" s="5"/>
      <c r="C962" s="36" t="s">
        <v>30</v>
      </c>
      <c r="D962" s="25"/>
      <c r="E962" s="12"/>
      <c r="F962" s="13"/>
      <c r="G962" s="19">
        <f>SUM(G930:G961)</f>
        <v>82802.9</v>
      </c>
      <c r="H962" s="32"/>
    </row>
    <row r="963" ht="17.4" spans="1:8">
      <c r="A963" s="16">
        <v>4</v>
      </c>
      <c r="B963" s="8" t="s">
        <v>754</v>
      </c>
      <c r="C963" s="14" t="s">
        <v>96</v>
      </c>
      <c r="D963" s="13"/>
      <c r="E963" s="30">
        <v>1</v>
      </c>
      <c r="F963" s="13">
        <v>4000</v>
      </c>
      <c r="G963" s="12">
        <f t="shared" ref="G963:G1012" si="44">F963*E963</f>
        <v>4000</v>
      </c>
      <c r="H963" s="13"/>
    </row>
    <row r="964" ht="17.4" spans="1:8">
      <c r="A964" s="16"/>
      <c r="B964" s="8"/>
      <c r="C964" s="13" t="s">
        <v>118</v>
      </c>
      <c r="D964" s="13"/>
      <c r="E964" s="30">
        <v>1</v>
      </c>
      <c r="F964" s="13">
        <v>2590</v>
      </c>
      <c r="G964" s="12">
        <f t="shared" si="44"/>
        <v>2590</v>
      </c>
      <c r="H964" s="13"/>
    </row>
    <row r="965" ht="17.4" spans="1:8">
      <c r="A965" s="16"/>
      <c r="B965" s="8"/>
      <c r="C965" s="13" t="s">
        <v>117</v>
      </c>
      <c r="D965" s="13"/>
      <c r="E965" s="30">
        <v>1</v>
      </c>
      <c r="F965" s="13">
        <v>1300</v>
      </c>
      <c r="G965" s="12">
        <v>1300</v>
      </c>
      <c r="H965" s="13"/>
    </row>
    <row r="966" ht="17.4" spans="1:8">
      <c r="A966" s="16"/>
      <c r="B966" s="8"/>
      <c r="C966" s="13" t="s">
        <v>755</v>
      </c>
      <c r="D966" s="13"/>
      <c r="E966" s="30">
        <v>1</v>
      </c>
      <c r="F966" s="13">
        <v>200</v>
      </c>
      <c r="G966" s="12">
        <f t="shared" si="44"/>
        <v>200</v>
      </c>
      <c r="H966" s="13"/>
    </row>
    <row r="967" ht="17.4" spans="1:8">
      <c r="A967" s="16"/>
      <c r="B967" s="8"/>
      <c r="C967" s="10" t="s">
        <v>86</v>
      </c>
      <c r="D967" s="13" t="s">
        <v>129</v>
      </c>
      <c r="E967" s="12">
        <v>2.7</v>
      </c>
      <c r="F967" s="13">
        <v>100</v>
      </c>
      <c r="G967" s="12">
        <f t="shared" si="44"/>
        <v>270</v>
      </c>
      <c r="H967" s="13"/>
    </row>
    <row r="968" ht="17.4" spans="1:8">
      <c r="A968" s="16"/>
      <c r="B968" s="8"/>
      <c r="C968" s="16"/>
      <c r="D968" s="13" t="s">
        <v>129</v>
      </c>
      <c r="E968" s="12">
        <v>2.7</v>
      </c>
      <c r="F968" s="13">
        <v>100</v>
      </c>
      <c r="G968" s="12">
        <f t="shared" si="44"/>
        <v>270</v>
      </c>
      <c r="H968" s="13"/>
    </row>
    <row r="969" ht="17.4" spans="1:8">
      <c r="A969" s="16"/>
      <c r="B969" s="8"/>
      <c r="C969" s="16"/>
      <c r="D969" s="13" t="s">
        <v>129</v>
      </c>
      <c r="E969" s="12">
        <v>2.7</v>
      </c>
      <c r="F969" s="13">
        <v>100</v>
      </c>
      <c r="G969" s="12">
        <f t="shared" si="44"/>
        <v>270</v>
      </c>
      <c r="H969" s="13"/>
    </row>
    <row r="970" ht="17.4" spans="1:8">
      <c r="A970" s="16"/>
      <c r="B970" s="8"/>
      <c r="C970" s="16"/>
      <c r="D970" s="13" t="s">
        <v>129</v>
      </c>
      <c r="E970" s="12">
        <v>2.7</v>
      </c>
      <c r="F970" s="13">
        <v>100</v>
      </c>
      <c r="G970" s="12">
        <f t="shared" si="44"/>
        <v>270</v>
      </c>
      <c r="H970" s="13"/>
    </row>
    <row r="971" ht="17.4" spans="1:8">
      <c r="A971" s="16"/>
      <c r="B971" s="8"/>
      <c r="C971" s="16"/>
      <c r="D971" s="13" t="s">
        <v>129</v>
      </c>
      <c r="E971" s="12">
        <v>2.7</v>
      </c>
      <c r="F971" s="13">
        <v>100</v>
      </c>
      <c r="G971" s="12">
        <f t="shared" si="44"/>
        <v>270</v>
      </c>
      <c r="H971" s="13"/>
    </row>
    <row r="972" ht="17.4" spans="1:8">
      <c r="A972" s="16"/>
      <c r="B972" s="8"/>
      <c r="C972" s="16"/>
      <c r="D972" s="13" t="s">
        <v>129</v>
      </c>
      <c r="E972" s="12">
        <v>2.7</v>
      </c>
      <c r="F972" s="13">
        <v>100</v>
      </c>
      <c r="G972" s="12">
        <f t="shared" si="44"/>
        <v>270</v>
      </c>
      <c r="H972" s="13"/>
    </row>
    <row r="973" ht="17.4" spans="1:8">
      <c r="A973" s="16"/>
      <c r="B973" s="8"/>
      <c r="C973" s="16"/>
      <c r="D973" s="13" t="s">
        <v>493</v>
      </c>
      <c r="E973" s="12">
        <v>1.8</v>
      </c>
      <c r="F973" s="13">
        <v>100</v>
      </c>
      <c r="G973" s="12">
        <f t="shared" si="44"/>
        <v>180</v>
      </c>
      <c r="H973" s="13"/>
    </row>
    <row r="974" ht="17.4" spans="1:8">
      <c r="A974" s="16"/>
      <c r="B974" s="8"/>
      <c r="C974" s="16"/>
      <c r="D974" s="13" t="s">
        <v>756</v>
      </c>
      <c r="E974" s="12">
        <v>1.95</v>
      </c>
      <c r="F974" s="13">
        <v>100</v>
      </c>
      <c r="G974" s="12">
        <f t="shared" si="44"/>
        <v>195</v>
      </c>
      <c r="H974" s="13"/>
    </row>
    <row r="975" ht="17.4" spans="1:8">
      <c r="A975" s="16"/>
      <c r="B975" s="8"/>
      <c r="C975" s="16"/>
      <c r="D975" s="13" t="s">
        <v>756</v>
      </c>
      <c r="E975" s="12">
        <v>1.95</v>
      </c>
      <c r="F975" s="13">
        <v>100</v>
      </c>
      <c r="G975" s="12">
        <f t="shared" si="44"/>
        <v>195</v>
      </c>
      <c r="H975" s="13"/>
    </row>
    <row r="976" ht="17.4" spans="1:8">
      <c r="A976" s="16"/>
      <c r="B976" s="8"/>
      <c r="C976" s="16"/>
      <c r="D976" s="13" t="s">
        <v>756</v>
      </c>
      <c r="E976" s="12">
        <v>1.95</v>
      </c>
      <c r="F976" s="13">
        <v>100</v>
      </c>
      <c r="G976" s="12">
        <f t="shared" si="44"/>
        <v>195</v>
      </c>
      <c r="H976" s="13"/>
    </row>
    <row r="977" ht="17.4" spans="1:8">
      <c r="A977" s="16"/>
      <c r="B977" s="8"/>
      <c r="C977" s="16"/>
      <c r="D977" s="13" t="s">
        <v>493</v>
      </c>
      <c r="E977" s="12">
        <v>1.8</v>
      </c>
      <c r="F977" s="13">
        <v>100</v>
      </c>
      <c r="G977" s="12">
        <f t="shared" si="44"/>
        <v>180</v>
      </c>
      <c r="H977" s="13"/>
    </row>
    <row r="978" ht="17.4" spans="1:8">
      <c r="A978" s="16"/>
      <c r="B978" s="8"/>
      <c r="C978" s="16"/>
      <c r="D978" s="13" t="s">
        <v>493</v>
      </c>
      <c r="E978" s="12">
        <v>1.8</v>
      </c>
      <c r="F978" s="13">
        <v>100</v>
      </c>
      <c r="G978" s="12">
        <f t="shared" si="44"/>
        <v>180</v>
      </c>
      <c r="H978" s="13"/>
    </row>
    <row r="979" ht="17.4" spans="1:8">
      <c r="A979" s="16"/>
      <c r="B979" s="8"/>
      <c r="C979" s="16"/>
      <c r="D979" s="13" t="s">
        <v>757</v>
      </c>
      <c r="E979" s="12">
        <v>8.74</v>
      </c>
      <c r="F979" s="13">
        <v>100</v>
      </c>
      <c r="G979" s="12">
        <f t="shared" si="44"/>
        <v>874</v>
      </c>
      <c r="H979" s="13"/>
    </row>
    <row r="980" ht="17.4" spans="1:8">
      <c r="A980" s="16"/>
      <c r="B980" s="8"/>
      <c r="C980" s="16"/>
      <c r="D980" s="13" t="s">
        <v>757</v>
      </c>
      <c r="E980" s="12">
        <v>8.74</v>
      </c>
      <c r="F980" s="13">
        <v>100</v>
      </c>
      <c r="G980" s="12">
        <f t="shared" si="44"/>
        <v>874</v>
      </c>
      <c r="H980" s="13"/>
    </row>
    <row r="981" ht="17.4" spans="1:8">
      <c r="A981" s="16"/>
      <c r="B981" s="8"/>
      <c r="C981" s="16"/>
      <c r="D981" s="13" t="s">
        <v>758</v>
      </c>
      <c r="E981" s="12">
        <v>0.6</v>
      </c>
      <c r="F981" s="13">
        <v>100</v>
      </c>
      <c r="G981" s="12">
        <f t="shared" si="44"/>
        <v>60</v>
      </c>
      <c r="H981" s="13"/>
    </row>
    <row r="982" ht="17.4" spans="1:8">
      <c r="A982" s="16"/>
      <c r="B982" s="8"/>
      <c r="C982" s="16"/>
      <c r="D982" s="13" t="s">
        <v>757</v>
      </c>
      <c r="E982" s="12">
        <v>8.74</v>
      </c>
      <c r="F982" s="13">
        <v>100</v>
      </c>
      <c r="G982" s="12">
        <f t="shared" si="44"/>
        <v>874</v>
      </c>
      <c r="H982" s="13"/>
    </row>
    <row r="983" ht="17.4" spans="1:8">
      <c r="A983" s="16"/>
      <c r="B983" s="8"/>
      <c r="C983" s="14"/>
      <c r="D983" s="13" t="s">
        <v>493</v>
      </c>
      <c r="E983" s="12">
        <v>1.8</v>
      </c>
      <c r="F983" s="13">
        <v>100</v>
      </c>
      <c r="G983" s="12">
        <f t="shared" si="44"/>
        <v>180</v>
      </c>
      <c r="H983" s="13"/>
    </row>
    <row r="984" ht="17.4" spans="1:8">
      <c r="A984" s="16"/>
      <c r="B984" s="8"/>
      <c r="C984" s="10" t="s">
        <v>11</v>
      </c>
      <c r="D984" s="13" t="s">
        <v>759</v>
      </c>
      <c r="E984" s="12">
        <v>103.82</v>
      </c>
      <c r="F984" s="13">
        <v>65</v>
      </c>
      <c r="G984" s="12">
        <f t="shared" si="44"/>
        <v>6748.3</v>
      </c>
      <c r="H984" s="13"/>
    </row>
    <row r="985" ht="17.4" spans="1:8">
      <c r="A985" s="16"/>
      <c r="B985" s="8"/>
      <c r="C985" s="16"/>
      <c r="D985" s="13" t="s">
        <v>760</v>
      </c>
      <c r="E985" s="12">
        <v>21.12</v>
      </c>
      <c r="F985" s="13">
        <v>65</v>
      </c>
      <c r="G985" s="12">
        <f t="shared" si="44"/>
        <v>1372.8</v>
      </c>
      <c r="H985" s="13"/>
    </row>
    <row r="986" ht="17.4" spans="1:8">
      <c r="A986" s="16"/>
      <c r="B986" s="8"/>
      <c r="C986" s="14"/>
      <c r="D986" s="13" t="s">
        <v>761</v>
      </c>
      <c r="E986" s="12">
        <v>213.6</v>
      </c>
      <c r="F986" s="13">
        <v>65</v>
      </c>
      <c r="G986" s="12">
        <f t="shared" si="44"/>
        <v>13884</v>
      </c>
      <c r="H986" s="13"/>
    </row>
    <row r="987" ht="17.4" spans="1:8">
      <c r="A987" s="16"/>
      <c r="B987" s="8"/>
      <c r="C987" s="13" t="s">
        <v>19</v>
      </c>
      <c r="D987" s="13" t="s">
        <v>762</v>
      </c>
      <c r="E987" s="12">
        <v>1.69</v>
      </c>
      <c r="F987" s="13">
        <v>65</v>
      </c>
      <c r="G987" s="12">
        <f t="shared" si="44"/>
        <v>109.85</v>
      </c>
      <c r="H987" s="13"/>
    </row>
    <row r="988" ht="17.4" spans="1:8">
      <c r="A988" s="16"/>
      <c r="B988" s="8"/>
      <c r="C988" s="10" t="s">
        <v>126</v>
      </c>
      <c r="D988" s="13" t="s">
        <v>763</v>
      </c>
      <c r="E988" s="12">
        <v>11.79</v>
      </c>
      <c r="F988" s="13">
        <v>100</v>
      </c>
      <c r="G988" s="12">
        <f t="shared" si="44"/>
        <v>1179</v>
      </c>
      <c r="H988" s="13"/>
    </row>
    <row r="989" ht="17.4" spans="1:8">
      <c r="A989" s="16"/>
      <c r="B989" s="8"/>
      <c r="C989" s="14"/>
      <c r="D989" s="13" t="s">
        <v>764</v>
      </c>
      <c r="E989" s="12">
        <v>18</v>
      </c>
      <c r="F989" s="13">
        <v>100</v>
      </c>
      <c r="G989" s="12">
        <f t="shared" si="44"/>
        <v>1800</v>
      </c>
      <c r="H989" s="13"/>
    </row>
    <row r="990" ht="17.4" spans="1:8">
      <c r="A990" s="16"/>
      <c r="B990" s="8"/>
      <c r="C990" s="10" t="s">
        <v>15</v>
      </c>
      <c r="D990" s="13" t="s">
        <v>765</v>
      </c>
      <c r="E990" s="12">
        <v>0.14</v>
      </c>
      <c r="F990" s="13">
        <v>340</v>
      </c>
      <c r="G990" s="12">
        <f t="shared" si="44"/>
        <v>47.6</v>
      </c>
      <c r="H990" s="13"/>
    </row>
    <row r="991" ht="17.4" spans="1:8">
      <c r="A991" s="16"/>
      <c r="B991" s="8"/>
      <c r="C991" s="14"/>
      <c r="D991" s="13" t="s">
        <v>766</v>
      </c>
      <c r="E991" s="12">
        <v>2.2</v>
      </c>
      <c r="F991" s="13">
        <v>340</v>
      </c>
      <c r="G991" s="12">
        <f t="shared" si="44"/>
        <v>748</v>
      </c>
      <c r="H991" s="13"/>
    </row>
    <row r="992" ht="17.4" spans="1:8">
      <c r="A992" s="16"/>
      <c r="B992" s="8"/>
      <c r="C992" s="10" t="s">
        <v>48</v>
      </c>
      <c r="D992" s="13" t="s">
        <v>767</v>
      </c>
      <c r="E992" s="12">
        <v>0.12</v>
      </c>
      <c r="F992" s="13">
        <v>340</v>
      </c>
      <c r="G992" s="12">
        <f t="shared" si="44"/>
        <v>40.8</v>
      </c>
      <c r="H992" s="13"/>
    </row>
    <row r="993" ht="17.4" spans="1:8">
      <c r="A993" s="16"/>
      <c r="B993" s="8"/>
      <c r="C993" s="16"/>
      <c r="D993" s="13" t="s">
        <v>767</v>
      </c>
      <c r="E993" s="12">
        <v>0.12</v>
      </c>
      <c r="F993" s="13">
        <v>340</v>
      </c>
      <c r="G993" s="12">
        <f t="shared" si="44"/>
        <v>40.8</v>
      </c>
      <c r="H993" s="13"/>
    </row>
    <row r="994" ht="17.4" spans="1:8">
      <c r="A994" s="16"/>
      <c r="B994" s="8"/>
      <c r="C994" s="16"/>
      <c r="D994" s="13" t="s">
        <v>767</v>
      </c>
      <c r="E994" s="12">
        <v>0.12</v>
      </c>
      <c r="F994" s="13">
        <v>340</v>
      </c>
      <c r="G994" s="12">
        <f t="shared" si="44"/>
        <v>40.8</v>
      </c>
      <c r="H994" s="13"/>
    </row>
    <row r="995" ht="17.4" spans="1:8">
      <c r="A995" s="16"/>
      <c r="B995" s="8"/>
      <c r="C995" s="16"/>
      <c r="D995" s="13" t="s">
        <v>767</v>
      </c>
      <c r="E995" s="12">
        <v>0.12</v>
      </c>
      <c r="F995" s="13">
        <v>340</v>
      </c>
      <c r="G995" s="12">
        <f t="shared" si="44"/>
        <v>40.8</v>
      </c>
      <c r="H995" s="13"/>
    </row>
    <row r="996" ht="17.4" spans="1:8">
      <c r="A996" s="16"/>
      <c r="B996" s="8"/>
      <c r="C996" s="16"/>
      <c r="D996" s="13" t="s">
        <v>767</v>
      </c>
      <c r="E996" s="12">
        <v>0.12</v>
      </c>
      <c r="F996" s="13">
        <v>340</v>
      </c>
      <c r="G996" s="12">
        <f t="shared" si="44"/>
        <v>40.8</v>
      </c>
      <c r="H996" s="13"/>
    </row>
    <row r="997" ht="17.4" spans="1:8">
      <c r="A997" s="16"/>
      <c r="B997" s="8"/>
      <c r="C997" s="16"/>
      <c r="D997" s="13" t="s">
        <v>767</v>
      </c>
      <c r="E997" s="12">
        <v>0.12</v>
      </c>
      <c r="F997" s="13">
        <v>340</v>
      </c>
      <c r="G997" s="12">
        <f t="shared" si="44"/>
        <v>40.8</v>
      </c>
      <c r="H997" s="13"/>
    </row>
    <row r="998" ht="17.4" spans="1:8">
      <c r="A998" s="16"/>
      <c r="B998" s="8"/>
      <c r="C998" s="14"/>
      <c r="D998" s="13" t="s">
        <v>767</v>
      </c>
      <c r="E998" s="12">
        <v>0.12</v>
      </c>
      <c r="F998" s="13">
        <v>340</v>
      </c>
      <c r="G998" s="12">
        <f t="shared" si="44"/>
        <v>40.8</v>
      </c>
      <c r="H998" s="13"/>
    </row>
    <row r="999" ht="17.4" spans="1:8">
      <c r="A999" s="16"/>
      <c r="B999" s="8"/>
      <c r="C999" s="10" t="s">
        <v>120</v>
      </c>
      <c r="D999" s="13" t="s">
        <v>768</v>
      </c>
      <c r="E999" s="12">
        <v>1.87</v>
      </c>
      <c r="F999" s="13">
        <v>340</v>
      </c>
      <c r="G999" s="12">
        <f t="shared" si="44"/>
        <v>635.8</v>
      </c>
      <c r="H999" s="13"/>
    </row>
    <row r="1000" ht="17.4" spans="1:8">
      <c r="A1000" s="16"/>
      <c r="B1000" s="8"/>
      <c r="C1000" s="14"/>
      <c r="D1000" s="13" t="s">
        <v>769</v>
      </c>
      <c r="E1000" s="12">
        <v>1.74</v>
      </c>
      <c r="F1000" s="13">
        <v>340</v>
      </c>
      <c r="G1000" s="12">
        <f t="shared" si="44"/>
        <v>591.6</v>
      </c>
      <c r="H1000" s="13"/>
    </row>
    <row r="1001" ht="17.4" spans="1:8">
      <c r="A1001" s="16"/>
      <c r="B1001" s="8"/>
      <c r="C1001" s="13" t="s">
        <v>182</v>
      </c>
      <c r="D1001" s="13" t="s">
        <v>770</v>
      </c>
      <c r="E1001" s="12">
        <v>3.2</v>
      </c>
      <c r="F1001" s="13">
        <v>85</v>
      </c>
      <c r="G1001" s="12">
        <f t="shared" si="44"/>
        <v>272</v>
      </c>
      <c r="H1001" s="13"/>
    </row>
    <row r="1002" ht="17.4" spans="1:8">
      <c r="A1002" s="16"/>
      <c r="B1002" s="8"/>
      <c r="C1002" s="10" t="s">
        <v>23</v>
      </c>
      <c r="D1002" s="13" t="s">
        <v>771</v>
      </c>
      <c r="E1002" s="12">
        <v>5.28</v>
      </c>
      <c r="F1002" s="13">
        <v>180</v>
      </c>
      <c r="G1002" s="12">
        <f t="shared" si="44"/>
        <v>950.4</v>
      </c>
      <c r="H1002" s="13"/>
    </row>
    <row r="1003" ht="17.4" spans="1:8">
      <c r="A1003" s="16"/>
      <c r="B1003" s="8"/>
      <c r="C1003" s="14"/>
      <c r="D1003" s="13" t="s">
        <v>772</v>
      </c>
      <c r="E1003" s="12">
        <v>28.16</v>
      </c>
      <c r="F1003" s="13">
        <v>180</v>
      </c>
      <c r="G1003" s="12">
        <f t="shared" si="44"/>
        <v>5068.8</v>
      </c>
      <c r="H1003" s="13"/>
    </row>
    <row r="1004" ht="17.4" spans="1:8">
      <c r="A1004" s="16"/>
      <c r="B1004" s="8"/>
      <c r="C1004" s="13" t="s">
        <v>138</v>
      </c>
      <c r="D1004" s="13" t="s">
        <v>773</v>
      </c>
      <c r="E1004" s="12">
        <v>19.44</v>
      </c>
      <c r="F1004" s="13">
        <v>180</v>
      </c>
      <c r="G1004" s="12">
        <f t="shared" si="44"/>
        <v>3499.2</v>
      </c>
      <c r="H1004" s="13"/>
    </row>
    <row r="1005" ht="17.4" spans="1:8">
      <c r="A1005" s="16"/>
      <c r="B1005" s="8"/>
      <c r="C1005" s="10" t="s">
        <v>37</v>
      </c>
      <c r="D1005" s="13" t="s">
        <v>774</v>
      </c>
      <c r="E1005" s="12">
        <v>3.86</v>
      </c>
      <c r="F1005" s="13">
        <v>120</v>
      </c>
      <c r="G1005" s="12">
        <f t="shared" si="44"/>
        <v>463.2</v>
      </c>
      <c r="H1005" s="13"/>
    </row>
    <row r="1006" ht="17.4" spans="1:8">
      <c r="A1006" s="16"/>
      <c r="B1006" s="8"/>
      <c r="C1006" s="14"/>
      <c r="D1006" s="13" t="s">
        <v>775</v>
      </c>
      <c r="E1006" s="12">
        <v>2.8</v>
      </c>
      <c r="F1006" s="13">
        <v>120</v>
      </c>
      <c r="G1006" s="12">
        <f t="shared" si="44"/>
        <v>336</v>
      </c>
      <c r="H1006" s="13"/>
    </row>
    <row r="1007" ht="17.4" spans="1:8">
      <c r="A1007" s="16"/>
      <c r="B1007" s="8"/>
      <c r="C1007" s="10" t="s">
        <v>294</v>
      </c>
      <c r="D1007" s="13" t="s">
        <v>776</v>
      </c>
      <c r="E1007" s="12">
        <v>2.78</v>
      </c>
      <c r="F1007" s="13">
        <v>320</v>
      </c>
      <c r="G1007" s="12">
        <f t="shared" si="44"/>
        <v>889.6</v>
      </c>
      <c r="H1007" s="13"/>
    </row>
    <row r="1008" ht="17.4" spans="1:8">
      <c r="A1008" s="16"/>
      <c r="B1008" s="8"/>
      <c r="C1008" s="14"/>
      <c r="D1008" s="13" t="s">
        <v>777</v>
      </c>
      <c r="E1008" s="12">
        <v>3.5</v>
      </c>
      <c r="F1008" s="13">
        <v>320</v>
      </c>
      <c r="G1008" s="12">
        <f t="shared" si="44"/>
        <v>1120</v>
      </c>
      <c r="H1008" s="13" t="s">
        <v>156</v>
      </c>
    </row>
    <row r="1009" ht="17.4" spans="1:8">
      <c r="A1009" s="16"/>
      <c r="B1009" s="8"/>
      <c r="C1009" s="13" t="s">
        <v>17</v>
      </c>
      <c r="D1009" s="13" t="s">
        <v>778</v>
      </c>
      <c r="E1009" s="12">
        <v>27</v>
      </c>
      <c r="F1009" s="13">
        <v>90</v>
      </c>
      <c r="G1009" s="12">
        <f t="shared" si="44"/>
        <v>2430</v>
      </c>
      <c r="H1009" s="13"/>
    </row>
    <row r="1010" ht="17.4" spans="1:8">
      <c r="A1010" s="16"/>
      <c r="B1010" s="8"/>
      <c r="C1010" s="13" t="s">
        <v>51</v>
      </c>
      <c r="D1010" s="13"/>
      <c r="E1010" s="12">
        <v>260.53</v>
      </c>
      <c r="F1010" s="13">
        <v>820</v>
      </c>
      <c r="G1010" s="12">
        <f t="shared" si="44"/>
        <v>213634.6</v>
      </c>
      <c r="H1010" s="13"/>
    </row>
    <row r="1011" ht="17.4" spans="1:8">
      <c r="A1011" s="16"/>
      <c r="B1011" s="8"/>
      <c r="C1011" s="13" t="s">
        <v>107</v>
      </c>
      <c r="D1011" s="13"/>
      <c r="E1011" s="12">
        <v>16.27</v>
      </c>
      <c r="F1011" s="13">
        <v>420</v>
      </c>
      <c r="G1011" s="12">
        <f t="shared" si="44"/>
        <v>6833.4</v>
      </c>
      <c r="H1011" s="13"/>
    </row>
    <row r="1012" ht="17.4" spans="1:8">
      <c r="A1012" s="16"/>
      <c r="B1012" s="8"/>
      <c r="C1012" s="13" t="s">
        <v>57</v>
      </c>
      <c r="D1012" s="13"/>
      <c r="E1012" s="12">
        <v>48.51</v>
      </c>
      <c r="F1012" s="13">
        <v>560</v>
      </c>
      <c r="G1012" s="12">
        <f t="shared" si="44"/>
        <v>27165.6</v>
      </c>
      <c r="H1012" s="13"/>
    </row>
    <row r="1013" ht="17.4" spans="1:8">
      <c r="A1013" s="16"/>
      <c r="B1013" s="8"/>
      <c r="C1013" s="13" t="s">
        <v>40</v>
      </c>
      <c r="D1013" s="11"/>
      <c r="E1013" s="12"/>
      <c r="F1013" s="13"/>
      <c r="G1013" s="12">
        <v>61507</v>
      </c>
      <c r="H1013" s="13"/>
    </row>
    <row r="1014" ht="17.4" spans="1:8">
      <c r="A1014" s="16"/>
      <c r="B1014" s="8"/>
      <c r="C1014" s="31" t="s">
        <v>30</v>
      </c>
      <c r="D1014" s="25"/>
      <c r="E1014" s="12"/>
      <c r="F1014" s="13"/>
      <c r="G1014" s="19">
        <f>SUM(G963:G1013)</f>
        <v>365269.35</v>
      </c>
      <c r="H1014" s="13"/>
    </row>
    <row r="1015" ht="17.4" spans="1:8">
      <c r="A1015" s="10">
        <v>5</v>
      </c>
      <c r="B1015" s="29" t="s">
        <v>779</v>
      </c>
      <c r="C1015" s="13" t="s">
        <v>96</v>
      </c>
      <c r="D1015" s="13"/>
      <c r="E1015" s="30">
        <v>1</v>
      </c>
      <c r="F1015" s="13">
        <v>4000</v>
      </c>
      <c r="G1015" s="12">
        <f t="shared" ref="G1015:G1033" si="45">F1015*E1015</f>
        <v>4000</v>
      </c>
      <c r="H1015" s="13"/>
    </row>
    <row r="1016" ht="17.4" spans="1:8">
      <c r="A1016" s="16"/>
      <c r="B1016" s="8"/>
      <c r="C1016" s="13" t="s">
        <v>118</v>
      </c>
      <c r="D1016" s="13"/>
      <c r="E1016" s="30">
        <v>1</v>
      </c>
      <c r="F1016" s="13">
        <v>2590</v>
      </c>
      <c r="G1016" s="12">
        <f t="shared" si="45"/>
        <v>2590</v>
      </c>
      <c r="H1016" s="13"/>
    </row>
    <row r="1017" ht="17.4" spans="1:8">
      <c r="A1017" s="16"/>
      <c r="B1017" s="8"/>
      <c r="C1017" s="13" t="s">
        <v>117</v>
      </c>
      <c r="D1017" s="13"/>
      <c r="E1017" s="30">
        <v>1</v>
      </c>
      <c r="F1017" s="13">
        <v>1300</v>
      </c>
      <c r="G1017" s="12">
        <v>1300</v>
      </c>
      <c r="H1017" s="13"/>
    </row>
    <row r="1018" ht="17.4" spans="1:8">
      <c r="A1018" s="16"/>
      <c r="B1018" s="8"/>
      <c r="C1018" s="13" t="s">
        <v>86</v>
      </c>
      <c r="D1018" s="13" t="s">
        <v>474</v>
      </c>
      <c r="E1018" s="12">
        <v>1.8</v>
      </c>
      <c r="F1018" s="13">
        <v>100</v>
      </c>
      <c r="G1018" s="12">
        <f t="shared" si="45"/>
        <v>180</v>
      </c>
      <c r="H1018" s="13"/>
    </row>
    <row r="1019" ht="17.4" spans="1:8">
      <c r="A1019" s="16"/>
      <c r="B1019" s="8"/>
      <c r="C1019" s="13" t="s">
        <v>81</v>
      </c>
      <c r="D1019" s="13" t="s">
        <v>780</v>
      </c>
      <c r="E1019" s="12">
        <v>9.9</v>
      </c>
      <c r="F1019" s="13">
        <v>80</v>
      </c>
      <c r="G1019" s="12">
        <f t="shared" si="45"/>
        <v>792</v>
      </c>
      <c r="H1019" s="13"/>
    </row>
    <row r="1020" ht="17.4" spans="1:8">
      <c r="A1020" s="16"/>
      <c r="B1020" s="8"/>
      <c r="C1020" s="13" t="s">
        <v>138</v>
      </c>
      <c r="D1020" s="13" t="s">
        <v>781</v>
      </c>
      <c r="E1020" s="12">
        <v>1.5</v>
      </c>
      <c r="F1020" s="13">
        <v>180</v>
      </c>
      <c r="G1020" s="12">
        <f t="shared" si="45"/>
        <v>270</v>
      </c>
      <c r="H1020" s="13"/>
    </row>
    <row r="1021" ht="17.4" spans="1:8">
      <c r="A1021" s="16"/>
      <c r="B1021" s="8"/>
      <c r="C1021" s="10" t="s">
        <v>11</v>
      </c>
      <c r="D1021" s="13" t="s">
        <v>782</v>
      </c>
      <c r="E1021" s="12">
        <v>15.23</v>
      </c>
      <c r="F1021" s="13">
        <v>65</v>
      </c>
      <c r="G1021" s="12">
        <f t="shared" si="45"/>
        <v>989.95</v>
      </c>
      <c r="H1021" s="13"/>
    </row>
    <row r="1022" ht="17.4" spans="1:8">
      <c r="A1022" s="16"/>
      <c r="B1022" s="8"/>
      <c r="C1022" s="16"/>
      <c r="D1022" s="13" t="s">
        <v>783</v>
      </c>
      <c r="E1022" s="12">
        <v>37.75</v>
      </c>
      <c r="F1022" s="13">
        <v>65</v>
      </c>
      <c r="G1022" s="12">
        <f t="shared" si="45"/>
        <v>2453.75</v>
      </c>
      <c r="H1022" s="13"/>
    </row>
    <row r="1023" ht="17.4" spans="1:8">
      <c r="A1023" s="16"/>
      <c r="B1023" s="8"/>
      <c r="C1023" s="14"/>
      <c r="D1023" s="13" t="s">
        <v>784</v>
      </c>
      <c r="E1023" s="12">
        <v>18.69</v>
      </c>
      <c r="F1023" s="13">
        <v>65</v>
      </c>
      <c r="G1023" s="12">
        <f t="shared" si="45"/>
        <v>1214.85</v>
      </c>
      <c r="H1023" s="13"/>
    </row>
    <row r="1024" ht="17.4" spans="1:8">
      <c r="A1024" s="16"/>
      <c r="B1024" s="8"/>
      <c r="C1024" s="16" t="s">
        <v>294</v>
      </c>
      <c r="D1024" s="13" t="s">
        <v>785</v>
      </c>
      <c r="E1024" s="12">
        <v>0.96</v>
      </c>
      <c r="F1024" s="13">
        <v>320</v>
      </c>
      <c r="G1024" s="12">
        <f t="shared" si="45"/>
        <v>307.2</v>
      </c>
      <c r="H1024" s="13"/>
    </row>
    <row r="1025" ht="17.4" spans="1:8">
      <c r="A1025" s="16"/>
      <c r="B1025" s="8"/>
      <c r="C1025" s="14"/>
      <c r="D1025" s="13" t="s">
        <v>786</v>
      </c>
      <c r="E1025" s="12">
        <v>3.78</v>
      </c>
      <c r="F1025" s="13">
        <v>320</v>
      </c>
      <c r="G1025" s="12">
        <f t="shared" si="45"/>
        <v>1209.6</v>
      </c>
      <c r="H1025" s="13"/>
    </row>
    <row r="1026" ht="17.4" spans="1:8">
      <c r="A1026" s="16"/>
      <c r="B1026" s="8"/>
      <c r="C1026" s="10" t="s">
        <v>112</v>
      </c>
      <c r="D1026" s="13" t="s">
        <v>787</v>
      </c>
      <c r="E1026" s="12">
        <v>5.9</v>
      </c>
      <c r="F1026" s="13">
        <v>65</v>
      </c>
      <c r="G1026" s="12">
        <f t="shared" si="45"/>
        <v>383.5</v>
      </c>
      <c r="H1026" s="13"/>
    </row>
    <row r="1027" ht="17.4" spans="1:8">
      <c r="A1027" s="16"/>
      <c r="B1027" s="8"/>
      <c r="C1027" s="16"/>
      <c r="D1027" s="13" t="s">
        <v>788</v>
      </c>
      <c r="E1027" s="12">
        <v>39.81</v>
      </c>
      <c r="F1027" s="13">
        <v>65</v>
      </c>
      <c r="G1027" s="12">
        <f t="shared" si="45"/>
        <v>2587.65</v>
      </c>
      <c r="H1027" s="13"/>
    </row>
    <row r="1028" ht="17.4" spans="1:8">
      <c r="A1028" s="16"/>
      <c r="B1028" s="8"/>
      <c r="C1028" s="14"/>
      <c r="D1028" s="13" t="s">
        <v>789</v>
      </c>
      <c r="E1028" s="12">
        <v>6.48</v>
      </c>
      <c r="F1028" s="13">
        <v>65</v>
      </c>
      <c r="G1028" s="12">
        <f t="shared" si="45"/>
        <v>421.2</v>
      </c>
      <c r="H1028" s="13"/>
    </row>
    <row r="1029" ht="17.4" spans="1:8">
      <c r="A1029" s="16"/>
      <c r="B1029" s="8"/>
      <c r="C1029" s="13" t="s">
        <v>17</v>
      </c>
      <c r="D1029" s="13" t="s">
        <v>790</v>
      </c>
      <c r="E1029" s="12">
        <v>13.28</v>
      </c>
      <c r="F1029" s="13">
        <v>90</v>
      </c>
      <c r="G1029" s="12">
        <f t="shared" si="45"/>
        <v>1195.2</v>
      </c>
      <c r="H1029" s="13"/>
    </row>
    <row r="1030" ht="17.4" spans="1:8">
      <c r="A1030" s="16"/>
      <c r="B1030" s="8"/>
      <c r="C1030" s="13" t="s">
        <v>37</v>
      </c>
      <c r="D1030" s="13" t="s">
        <v>791</v>
      </c>
      <c r="E1030" s="12">
        <v>9.11</v>
      </c>
      <c r="F1030" s="13">
        <v>120</v>
      </c>
      <c r="G1030" s="12">
        <f t="shared" si="45"/>
        <v>1093.2</v>
      </c>
      <c r="H1030" s="13"/>
    </row>
    <row r="1031" ht="17.4" spans="1:8">
      <c r="A1031" s="16"/>
      <c r="B1031" s="8"/>
      <c r="C1031" s="13" t="s">
        <v>54</v>
      </c>
      <c r="D1031" s="13"/>
      <c r="E1031" s="30">
        <v>1</v>
      </c>
      <c r="F1031" s="13">
        <v>400</v>
      </c>
      <c r="G1031" s="12">
        <f t="shared" si="45"/>
        <v>400</v>
      </c>
      <c r="H1031" s="13"/>
    </row>
    <row r="1032" ht="17.4" spans="1:8">
      <c r="A1032" s="16"/>
      <c r="B1032" s="8"/>
      <c r="C1032" s="13" t="s">
        <v>107</v>
      </c>
      <c r="D1032" s="13"/>
      <c r="E1032" s="12">
        <v>126.66</v>
      </c>
      <c r="F1032" s="13">
        <v>420</v>
      </c>
      <c r="G1032" s="12">
        <f t="shared" si="45"/>
        <v>53197.2</v>
      </c>
      <c r="H1032" s="13"/>
    </row>
    <row r="1033" ht="17.4" spans="1:8">
      <c r="A1033" s="16"/>
      <c r="B1033" s="8"/>
      <c r="C1033" s="13" t="s">
        <v>57</v>
      </c>
      <c r="D1033" s="13"/>
      <c r="E1033" s="12">
        <v>80.75</v>
      </c>
      <c r="F1033" s="13">
        <v>560</v>
      </c>
      <c r="G1033" s="12">
        <f t="shared" si="45"/>
        <v>45220</v>
      </c>
      <c r="H1033" s="13"/>
    </row>
    <row r="1034" ht="17.4" spans="1:8">
      <c r="A1034" s="16"/>
      <c r="B1034" s="8"/>
      <c r="C1034" s="13" t="s">
        <v>40</v>
      </c>
      <c r="D1034" s="11"/>
      <c r="E1034" s="12"/>
      <c r="F1034" s="13"/>
      <c r="G1034" s="12">
        <v>21702</v>
      </c>
      <c r="H1034" s="13"/>
    </row>
    <row r="1035" ht="17.4" spans="1:8">
      <c r="A1035" s="16"/>
      <c r="B1035" s="8"/>
      <c r="C1035" s="31" t="s">
        <v>41</v>
      </c>
      <c r="D1035" s="25"/>
      <c r="E1035" s="12"/>
      <c r="F1035" s="13"/>
      <c r="G1035" s="19">
        <f>SUM(G1015:G1034)</f>
        <v>141507.3</v>
      </c>
      <c r="H1035" s="13"/>
    </row>
    <row r="1036" ht="17.4" spans="1:8">
      <c r="A1036" s="10">
        <v>6</v>
      </c>
      <c r="B1036" s="29" t="s">
        <v>792</v>
      </c>
      <c r="C1036" s="13" t="s">
        <v>96</v>
      </c>
      <c r="D1036" s="13"/>
      <c r="E1036" s="30">
        <v>1</v>
      </c>
      <c r="F1036" s="13">
        <v>4000</v>
      </c>
      <c r="G1036" s="12">
        <f t="shared" ref="G1036:G1057" si="46">F1036*E1036</f>
        <v>4000</v>
      </c>
      <c r="H1036" s="32"/>
    </row>
    <row r="1037" ht="17.4" spans="1:8">
      <c r="A1037" s="16"/>
      <c r="B1037" s="8"/>
      <c r="C1037" s="13" t="s">
        <v>118</v>
      </c>
      <c r="D1037" s="13"/>
      <c r="E1037" s="30">
        <v>1</v>
      </c>
      <c r="F1037" s="13">
        <v>2590</v>
      </c>
      <c r="G1037" s="12">
        <f t="shared" si="46"/>
        <v>2590</v>
      </c>
      <c r="H1037" s="32"/>
    </row>
    <row r="1038" ht="17.4" spans="1:8">
      <c r="A1038" s="16"/>
      <c r="B1038" s="8"/>
      <c r="C1038" s="13" t="s">
        <v>117</v>
      </c>
      <c r="D1038" s="13"/>
      <c r="E1038" s="30">
        <v>1</v>
      </c>
      <c r="F1038" s="13">
        <v>1300</v>
      </c>
      <c r="G1038" s="12">
        <v>1300</v>
      </c>
      <c r="H1038" s="32"/>
    </row>
    <row r="1039" ht="17.4" spans="1:8">
      <c r="A1039" s="16"/>
      <c r="B1039" s="8"/>
      <c r="C1039" s="13" t="s">
        <v>686</v>
      </c>
      <c r="D1039" s="13"/>
      <c r="E1039" s="30">
        <v>1</v>
      </c>
      <c r="F1039" s="13">
        <v>4420</v>
      </c>
      <c r="G1039" s="12">
        <v>4420</v>
      </c>
      <c r="H1039" s="32"/>
    </row>
    <row r="1040" ht="17.4" spans="1:8">
      <c r="A1040" s="16"/>
      <c r="B1040" s="8"/>
      <c r="C1040" s="10" t="s">
        <v>37</v>
      </c>
      <c r="D1040" s="13" t="s">
        <v>793</v>
      </c>
      <c r="E1040" s="12">
        <v>1.31</v>
      </c>
      <c r="F1040" s="13">
        <v>120</v>
      </c>
      <c r="G1040" s="12">
        <f t="shared" si="46"/>
        <v>157.2</v>
      </c>
      <c r="H1040" s="32"/>
    </row>
    <row r="1041" ht="17.4" spans="1:8">
      <c r="A1041" s="16"/>
      <c r="B1041" s="8"/>
      <c r="C1041" s="14"/>
      <c r="D1041" s="13" t="s">
        <v>794</v>
      </c>
      <c r="E1041" s="12">
        <v>0.42</v>
      </c>
      <c r="F1041" s="13">
        <v>120</v>
      </c>
      <c r="G1041" s="12">
        <f t="shared" si="46"/>
        <v>50.4</v>
      </c>
      <c r="H1041" s="32"/>
    </row>
    <row r="1042" ht="17.4" spans="1:8">
      <c r="A1042" s="16"/>
      <c r="B1042" s="8"/>
      <c r="C1042" s="10" t="s">
        <v>11</v>
      </c>
      <c r="D1042" s="13" t="s">
        <v>795</v>
      </c>
      <c r="E1042" s="12">
        <v>62.37</v>
      </c>
      <c r="F1042" s="13">
        <v>65</v>
      </c>
      <c r="G1042" s="12">
        <f t="shared" si="46"/>
        <v>4054.05</v>
      </c>
      <c r="H1042" s="32"/>
    </row>
    <row r="1043" ht="17.4" spans="1:8">
      <c r="A1043" s="16"/>
      <c r="B1043" s="8"/>
      <c r="C1043" s="16"/>
      <c r="D1043" s="13" t="s">
        <v>796</v>
      </c>
      <c r="E1043" s="12">
        <v>3.99</v>
      </c>
      <c r="F1043" s="13">
        <v>65</v>
      </c>
      <c r="G1043" s="12">
        <f t="shared" si="46"/>
        <v>259.35</v>
      </c>
      <c r="H1043" s="32"/>
    </row>
    <row r="1044" ht="17.4" spans="1:8">
      <c r="A1044" s="16"/>
      <c r="B1044" s="8"/>
      <c r="C1044" s="16"/>
      <c r="D1044" s="13" t="s">
        <v>797</v>
      </c>
      <c r="E1044" s="12">
        <v>6.82</v>
      </c>
      <c r="F1044" s="13">
        <v>65</v>
      </c>
      <c r="G1044" s="12">
        <f t="shared" si="46"/>
        <v>443.3</v>
      </c>
      <c r="H1044" s="32"/>
    </row>
    <row r="1045" ht="17.4" spans="1:8">
      <c r="A1045" s="16"/>
      <c r="B1045" s="8"/>
      <c r="C1045" s="16"/>
      <c r="D1045" s="13" t="s">
        <v>798</v>
      </c>
      <c r="E1045" s="12">
        <v>7.69</v>
      </c>
      <c r="F1045" s="13">
        <v>65</v>
      </c>
      <c r="G1045" s="12">
        <f t="shared" si="46"/>
        <v>499.85</v>
      </c>
      <c r="H1045" s="32"/>
    </row>
    <row r="1046" ht="17.4" spans="1:8">
      <c r="A1046" s="16"/>
      <c r="B1046" s="8"/>
      <c r="C1046" s="14"/>
      <c r="D1046" s="13" t="s">
        <v>799</v>
      </c>
      <c r="E1046" s="12">
        <v>12.96</v>
      </c>
      <c r="F1046" s="13">
        <v>65</v>
      </c>
      <c r="G1046" s="12">
        <f t="shared" si="46"/>
        <v>842.4</v>
      </c>
      <c r="H1046" s="32"/>
    </row>
    <row r="1047" ht="17.4" spans="1:8">
      <c r="A1047" s="16"/>
      <c r="B1047" s="8"/>
      <c r="C1047" s="13" t="s">
        <v>50</v>
      </c>
      <c r="D1047" s="13"/>
      <c r="E1047" s="30">
        <v>1</v>
      </c>
      <c r="F1047" s="13">
        <v>1000</v>
      </c>
      <c r="G1047" s="12">
        <f t="shared" si="46"/>
        <v>1000</v>
      </c>
      <c r="H1047" s="32"/>
    </row>
    <row r="1048" ht="17.4" spans="1:8">
      <c r="A1048" s="16"/>
      <c r="B1048" s="8"/>
      <c r="C1048" s="13" t="s">
        <v>54</v>
      </c>
      <c r="D1048" s="13"/>
      <c r="E1048" s="30">
        <v>1</v>
      </c>
      <c r="F1048" s="13">
        <v>400</v>
      </c>
      <c r="G1048" s="12">
        <f t="shared" si="46"/>
        <v>400</v>
      </c>
      <c r="H1048" s="32"/>
    </row>
    <row r="1049" ht="17.4" spans="1:8">
      <c r="A1049" s="16"/>
      <c r="B1049" s="8"/>
      <c r="C1049" s="13" t="s">
        <v>800</v>
      </c>
      <c r="D1049" s="13" t="s">
        <v>801</v>
      </c>
      <c r="E1049" s="12">
        <v>54.68</v>
      </c>
      <c r="F1049" s="13">
        <v>45</v>
      </c>
      <c r="G1049" s="12">
        <f t="shared" si="46"/>
        <v>2460.6</v>
      </c>
      <c r="H1049" s="32"/>
    </row>
    <row r="1050" ht="17.4" spans="1:8">
      <c r="A1050" s="16"/>
      <c r="B1050" s="8"/>
      <c r="C1050" s="13" t="s">
        <v>15</v>
      </c>
      <c r="D1050" s="13" t="s">
        <v>802</v>
      </c>
      <c r="E1050" s="12">
        <v>0.41</v>
      </c>
      <c r="F1050" s="13">
        <v>340</v>
      </c>
      <c r="G1050" s="12">
        <f t="shared" si="46"/>
        <v>139.4</v>
      </c>
      <c r="H1050" s="32"/>
    </row>
    <row r="1051" ht="17.4" spans="1:8">
      <c r="A1051" s="16"/>
      <c r="B1051" s="8"/>
      <c r="C1051" s="10" t="s">
        <v>17</v>
      </c>
      <c r="D1051" s="13" t="s">
        <v>803</v>
      </c>
      <c r="E1051" s="12">
        <v>11.6</v>
      </c>
      <c r="F1051" s="13">
        <v>90</v>
      </c>
      <c r="G1051" s="12">
        <f t="shared" si="46"/>
        <v>1044</v>
      </c>
      <c r="H1051" s="32"/>
    </row>
    <row r="1052" ht="17.4" spans="1:8">
      <c r="A1052" s="16"/>
      <c r="B1052" s="8"/>
      <c r="C1052" s="14"/>
      <c r="D1052" s="13" t="s">
        <v>804</v>
      </c>
      <c r="E1052" s="12">
        <v>14.77</v>
      </c>
      <c r="F1052" s="13">
        <v>90</v>
      </c>
      <c r="G1052" s="12">
        <f t="shared" si="46"/>
        <v>1329.3</v>
      </c>
      <c r="H1052" s="32"/>
    </row>
    <row r="1053" ht="17.4" spans="1:8">
      <c r="A1053" s="16"/>
      <c r="B1053" s="8"/>
      <c r="C1053" s="10" t="s">
        <v>81</v>
      </c>
      <c r="D1053" s="13" t="s">
        <v>805</v>
      </c>
      <c r="E1053" s="12">
        <v>3.26</v>
      </c>
      <c r="F1053" s="13">
        <v>80</v>
      </c>
      <c r="G1053" s="12">
        <f t="shared" si="46"/>
        <v>260.8</v>
      </c>
      <c r="H1053" s="32"/>
    </row>
    <row r="1054" ht="17.4" spans="1:8">
      <c r="A1054" s="16"/>
      <c r="B1054" s="8"/>
      <c r="C1054" s="16"/>
      <c r="D1054" s="13" t="s">
        <v>806</v>
      </c>
      <c r="E1054" s="12">
        <v>10.21</v>
      </c>
      <c r="F1054" s="13">
        <v>80</v>
      </c>
      <c r="G1054" s="12">
        <f t="shared" si="46"/>
        <v>816.8</v>
      </c>
      <c r="H1054" s="32"/>
    </row>
    <row r="1055" ht="17.4" spans="1:8">
      <c r="A1055" s="16"/>
      <c r="B1055" s="8"/>
      <c r="C1055" s="14"/>
      <c r="D1055" s="13" t="s">
        <v>807</v>
      </c>
      <c r="E1055" s="12">
        <v>41.86</v>
      </c>
      <c r="F1055" s="13">
        <v>80</v>
      </c>
      <c r="G1055" s="12">
        <f t="shared" si="46"/>
        <v>3348.8</v>
      </c>
      <c r="H1055" s="32"/>
    </row>
    <row r="1056" ht="17.4" spans="1:8">
      <c r="A1056" s="16"/>
      <c r="B1056" s="8"/>
      <c r="C1056" s="13" t="s">
        <v>107</v>
      </c>
      <c r="D1056" s="13"/>
      <c r="E1056" s="12">
        <v>203.36</v>
      </c>
      <c r="F1056" s="13">
        <v>420</v>
      </c>
      <c r="G1056" s="12">
        <f t="shared" si="46"/>
        <v>85411.2</v>
      </c>
      <c r="H1056" s="32"/>
    </row>
    <row r="1057" ht="17.4" spans="1:8">
      <c r="A1057" s="16"/>
      <c r="B1057" s="8"/>
      <c r="C1057" s="13" t="s">
        <v>57</v>
      </c>
      <c r="D1057" s="13"/>
      <c r="E1057" s="12">
        <v>39.94</v>
      </c>
      <c r="F1057" s="13">
        <v>560</v>
      </c>
      <c r="G1057" s="12">
        <f t="shared" si="46"/>
        <v>22366.4</v>
      </c>
      <c r="H1057" s="32"/>
    </row>
    <row r="1058" ht="17.4" spans="1:8">
      <c r="A1058" s="16"/>
      <c r="B1058" s="8"/>
      <c r="C1058" s="13" t="s">
        <v>40</v>
      </c>
      <c r="D1058" s="11"/>
      <c r="E1058" s="12"/>
      <c r="F1058" s="13"/>
      <c r="G1058" s="12">
        <v>7129</v>
      </c>
      <c r="H1058" s="32"/>
    </row>
    <row r="1059" ht="17.4" spans="1:8">
      <c r="A1059" s="16"/>
      <c r="B1059" s="8"/>
      <c r="C1059" s="31" t="s">
        <v>30</v>
      </c>
      <c r="D1059" s="25"/>
      <c r="E1059" s="12"/>
      <c r="F1059" s="13"/>
      <c r="G1059" s="19">
        <f>SUM(G1036:G1058)</f>
        <v>144322.85</v>
      </c>
      <c r="H1059" s="32"/>
    </row>
    <row r="1060" ht="17.4" spans="1:8">
      <c r="A1060" s="10">
        <v>7</v>
      </c>
      <c r="B1060" s="21" t="s">
        <v>808</v>
      </c>
      <c r="C1060" s="13" t="s">
        <v>54</v>
      </c>
      <c r="D1060" s="13"/>
      <c r="E1060" s="30">
        <v>1</v>
      </c>
      <c r="F1060" s="13">
        <v>400</v>
      </c>
      <c r="G1060" s="12">
        <f t="shared" ref="G1060:G1064" si="47">F1060*E1060</f>
        <v>400</v>
      </c>
      <c r="H1060" s="13"/>
    </row>
    <row r="1061" ht="17.4" spans="1:8">
      <c r="A1061" s="16"/>
      <c r="B1061" s="22"/>
      <c r="C1061" s="13" t="s">
        <v>15</v>
      </c>
      <c r="D1061" s="13" t="s">
        <v>809</v>
      </c>
      <c r="E1061" s="12">
        <v>6.16</v>
      </c>
      <c r="F1061" s="13">
        <v>340</v>
      </c>
      <c r="G1061" s="12">
        <f t="shared" si="47"/>
        <v>2094.4</v>
      </c>
      <c r="H1061" s="13"/>
    </row>
    <row r="1062" ht="17.4" spans="1:8">
      <c r="A1062" s="16"/>
      <c r="B1062" s="22"/>
      <c r="C1062" s="10" t="s">
        <v>110</v>
      </c>
      <c r="D1062" s="13" t="s">
        <v>810</v>
      </c>
      <c r="E1062" s="12">
        <v>41.04</v>
      </c>
      <c r="F1062" s="13">
        <v>180</v>
      </c>
      <c r="G1062" s="12">
        <f t="shared" si="47"/>
        <v>7387.2</v>
      </c>
      <c r="H1062" s="13"/>
    </row>
    <row r="1063" ht="17.4" spans="1:8">
      <c r="A1063" s="16"/>
      <c r="B1063" s="22"/>
      <c r="C1063" s="14"/>
      <c r="D1063" s="13" t="s">
        <v>811</v>
      </c>
      <c r="E1063" s="12">
        <v>11.36</v>
      </c>
      <c r="F1063" s="13">
        <v>180</v>
      </c>
      <c r="G1063" s="12">
        <f t="shared" si="47"/>
        <v>2044.8</v>
      </c>
      <c r="H1063" s="13"/>
    </row>
    <row r="1064" ht="17.4" spans="1:8">
      <c r="A1064" s="16"/>
      <c r="B1064" s="22"/>
      <c r="C1064" s="13" t="s">
        <v>57</v>
      </c>
      <c r="D1064" s="13"/>
      <c r="E1064" s="12">
        <v>260.79</v>
      </c>
      <c r="F1064" s="13">
        <v>560</v>
      </c>
      <c r="G1064" s="12">
        <f t="shared" si="47"/>
        <v>146042.4</v>
      </c>
      <c r="H1064" s="13"/>
    </row>
    <row r="1065" ht="17.4" spans="1:8">
      <c r="A1065" s="16"/>
      <c r="B1065" s="22"/>
      <c r="C1065" s="31" t="s">
        <v>30</v>
      </c>
      <c r="D1065" s="25"/>
      <c r="E1065" s="12"/>
      <c r="F1065" s="13"/>
      <c r="G1065" s="19">
        <f>SUM(G1060:G1064)</f>
        <v>157968.8</v>
      </c>
      <c r="H1065" s="13"/>
    </row>
    <row r="1066" ht="17.4" spans="1:8">
      <c r="A1066" s="10">
        <v>8</v>
      </c>
      <c r="B1066" s="29" t="s">
        <v>812</v>
      </c>
      <c r="C1066" s="13" t="s">
        <v>37</v>
      </c>
      <c r="D1066" s="13" t="s">
        <v>813</v>
      </c>
      <c r="E1066" s="12">
        <v>0.68</v>
      </c>
      <c r="F1066" s="13">
        <v>120</v>
      </c>
      <c r="G1066" s="12">
        <f t="shared" ref="G1066:G1072" si="48">F1066*E1066</f>
        <v>81.6</v>
      </c>
      <c r="H1066" s="13"/>
    </row>
    <row r="1067" ht="17.4" spans="1:8">
      <c r="A1067" s="16"/>
      <c r="B1067" s="8"/>
      <c r="C1067" s="13" t="s">
        <v>110</v>
      </c>
      <c r="D1067" s="13" t="s">
        <v>814</v>
      </c>
      <c r="E1067" s="12">
        <v>1.78</v>
      </c>
      <c r="F1067" s="13">
        <v>180</v>
      </c>
      <c r="G1067" s="12">
        <f t="shared" si="48"/>
        <v>320.4</v>
      </c>
      <c r="H1067" s="13"/>
    </row>
    <row r="1068" ht="17.4" spans="1:8">
      <c r="A1068" s="16"/>
      <c r="B1068" s="8"/>
      <c r="C1068" s="10" t="s">
        <v>11</v>
      </c>
      <c r="D1068" s="13" t="s">
        <v>815</v>
      </c>
      <c r="E1068" s="12">
        <v>1.85</v>
      </c>
      <c r="F1068" s="13">
        <v>65</v>
      </c>
      <c r="G1068" s="12">
        <f t="shared" si="48"/>
        <v>120.25</v>
      </c>
      <c r="H1068" s="13"/>
    </row>
    <row r="1069" ht="17.4" spans="1:8">
      <c r="A1069" s="16"/>
      <c r="B1069" s="8"/>
      <c r="C1069" s="16"/>
      <c r="D1069" s="13" t="s">
        <v>816</v>
      </c>
      <c r="E1069" s="12">
        <v>6.93</v>
      </c>
      <c r="F1069" s="13">
        <v>65</v>
      </c>
      <c r="G1069" s="12">
        <f t="shared" si="48"/>
        <v>450.45</v>
      </c>
      <c r="H1069" s="13"/>
    </row>
    <row r="1070" ht="17.4" spans="1:8">
      <c r="A1070" s="16"/>
      <c r="B1070" s="8"/>
      <c r="C1070" s="14"/>
      <c r="D1070" s="13" t="s">
        <v>817</v>
      </c>
      <c r="E1070" s="12">
        <v>0.67</v>
      </c>
      <c r="F1070" s="13">
        <v>65</v>
      </c>
      <c r="G1070" s="12">
        <f t="shared" si="48"/>
        <v>43.55</v>
      </c>
      <c r="H1070" s="13"/>
    </row>
    <row r="1071" ht="17.4" spans="1:8">
      <c r="A1071" s="16"/>
      <c r="B1071" s="8"/>
      <c r="C1071" s="13" t="s">
        <v>51</v>
      </c>
      <c r="D1071" s="13"/>
      <c r="E1071" s="12">
        <v>26.7</v>
      </c>
      <c r="F1071" s="13">
        <v>750</v>
      </c>
      <c r="G1071" s="12">
        <f t="shared" si="48"/>
        <v>20025</v>
      </c>
      <c r="H1071" s="13"/>
    </row>
    <row r="1072" ht="17.4" spans="1:8">
      <c r="A1072" s="16"/>
      <c r="B1072" s="8"/>
      <c r="C1072" s="13" t="s">
        <v>58</v>
      </c>
      <c r="D1072" s="13"/>
      <c r="E1072" s="12">
        <v>0.9</v>
      </c>
      <c r="F1072" s="13">
        <v>160</v>
      </c>
      <c r="G1072" s="12">
        <f t="shared" si="48"/>
        <v>144</v>
      </c>
      <c r="H1072" s="13"/>
    </row>
    <row r="1073" ht="17.4" spans="1:8">
      <c r="A1073" s="14"/>
      <c r="B1073" s="114"/>
      <c r="C1073" s="31" t="s">
        <v>30</v>
      </c>
      <c r="D1073" s="25"/>
      <c r="E1073" s="12"/>
      <c r="F1073" s="13"/>
      <c r="G1073" s="19">
        <f>SUM(G1066:G1072)</f>
        <v>21185.25</v>
      </c>
      <c r="H1073" s="13"/>
    </row>
    <row r="1074" ht="17.4" spans="1:8">
      <c r="A1074" s="10">
        <v>9</v>
      </c>
      <c r="B1074" s="29" t="s">
        <v>818</v>
      </c>
      <c r="C1074" s="13" t="s">
        <v>15</v>
      </c>
      <c r="D1074" s="13" t="s">
        <v>819</v>
      </c>
      <c r="E1074" s="12">
        <v>0.58</v>
      </c>
      <c r="F1074" s="13">
        <v>340</v>
      </c>
      <c r="G1074" s="12">
        <f t="shared" ref="G1074:G1081" si="49">F1074*E1074</f>
        <v>197.2</v>
      </c>
      <c r="H1074" s="13"/>
    </row>
    <row r="1075" ht="17.4" spans="1:8">
      <c r="A1075" s="16"/>
      <c r="B1075" s="8"/>
      <c r="C1075" s="13" t="s">
        <v>57</v>
      </c>
      <c r="D1075" s="13"/>
      <c r="E1075" s="12">
        <v>51.52</v>
      </c>
      <c r="F1075" s="13">
        <v>560</v>
      </c>
      <c r="G1075" s="12">
        <f t="shared" si="49"/>
        <v>28851.2</v>
      </c>
      <c r="H1075" s="13"/>
    </row>
    <row r="1076" ht="17.4" spans="1:8">
      <c r="A1076" s="14"/>
      <c r="B1076" s="114"/>
      <c r="C1076" s="31" t="s">
        <v>30</v>
      </c>
      <c r="D1076" s="25"/>
      <c r="E1076" s="12"/>
      <c r="F1076" s="13"/>
      <c r="G1076" s="19">
        <f>SUM(G1074:G1075)</f>
        <v>29048.4</v>
      </c>
      <c r="H1076" s="13"/>
    </row>
    <row r="1077" ht="17.4" spans="1:8">
      <c r="A1077" s="10">
        <v>10</v>
      </c>
      <c r="B1077" s="21" t="s">
        <v>820</v>
      </c>
      <c r="C1077" s="10" t="s">
        <v>37</v>
      </c>
      <c r="D1077" s="13" t="s">
        <v>821</v>
      </c>
      <c r="E1077" s="12">
        <v>19.18</v>
      </c>
      <c r="F1077" s="13">
        <v>120</v>
      </c>
      <c r="G1077" s="12">
        <f t="shared" si="49"/>
        <v>2301.6</v>
      </c>
      <c r="H1077" s="13"/>
    </row>
    <row r="1078" ht="17.4" spans="1:8">
      <c r="A1078" s="16"/>
      <c r="B1078" s="22"/>
      <c r="C1078" s="14"/>
      <c r="D1078" s="13" t="s">
        <v>822</v>
      </c>
      <c r="E1078" s="12">
        <v>10.12</v>
      </c>
      <c r="F1078" s="13">
        <v>120</v>
      </c>
      <c r="G1078" s="12">
        <f t="shared" si="49"/>
        <v>1214.4</v>
      </c>
      <c r="H1078" s="13"/>
    </row>
    <row r="1079" ht="17.4" spans="1:8">
      <c r="A1079" s="16"/>
      <c r="B1079" s="22"/>
      <c r="C1079" s="13" t="s">
        <v>15</v>
      </c>
      <c r="D1079" s="13" t="s">
        <v>823</v>
      </c>
      <c r="E1079" s="12">
        <v>0.11</v>
      </c>
      <c r="F1079" s="13">
        <v>340</v>
      </c>
      <c r="G1079" s="12">
        <f t="shared" si="49"/>
        <v>37.4</v>
      </c>
      <c r="H1079" s="13"/>
    </row>
    <row r="1080" ht="17.4" spans="1:8">
      <c r="A1080" s="16"/>
      <c r="B1080" s="22"/>
      <c r="C1080" s="13" t="s">
        <v>23</v>
      </c>
      <c r="D1080" s="13" t="s">
        <v>824</v>
      </c>
      <c r="E1080" s="12">
        <v>5.82</v>
      </c>
      <c r="F1080" s="13">
        <v>180</v>
      </c>
      <c r="G1080" s="12">
        <f t="shared" si="49"/>
        <v>1047.6</v>
      </c>
      <c r="H1080" s="13"/>
    </row>
    <row r="1081" ht="17.4" spans="1:8">
      <c r="A1081" s="16"/>
      <c r="B1081" s="22"/>
      <c r="C1081" s="13" t="s">
        <v>51</v>
      </c>
      <c r="D1081" s="13" t="s">
        <v>825</v>
      </c>
      <c r="E1081" s="12">
        <v>45.42</v>
      </c>
      <c r="F1081" s="13">
        <v>820</v>
      </c>
      <c r="G1081" s="12">
        <f t="shared" si="49"/>
        <v>37244.4</v>
      </c>
      <c r="H1081" s="13"/>
    </row>
    <row r="1082" ht="17.4" spans="1:8">
      <c r="A1082" s="16"/>
      <c r="B1082" s="22"/>
      <c r="C1082" s="13" t="s">
        <v>826</v>
      </c>
      <c r="D1082" s="11"/>
      <c r="E1082" s="12"/>
      <c r="F1082" s="13"/>
      <c r="G1082" s="12">
        <v>99449</v>
      </c>
      <c r="H1082" s="13"/>
    </row>
    <row r="1083" ht="17.4" spans="1:8">
      <c r="A1083" s="14"/>
      <c r="B1083" s="45"/>
      <c r="C1083" s="31" t="s">
        <v>30</v>
      </c>
      <c r="D1083" s="25"/>
      <c r="E1083" s="12"/>
      <c r="F1083" s="13"/>
      <c r="G1083" s="19">
        <f>SUM(G1077:G1082)</f>
        <v>141294.4</v>
      </c>
      <c r="H1083" s="13"/>
    </row>
    <row r="1084" ht="17.4" spans="1:8">
      <c r="A1084" s="16">
        <v>11</v>
      </c>
      <c r="B1084" s="119" t="s">
        <v>827</v>
      </c>
      <c r="C1084" s="13" t="s">
        <v>828</v>
      </c>
      <c r="D1084" s="11" t="s">
        <v>829</v>
      </c>
      <c r="E1084" s="12">
        <v>212.04</v>
      </c>
      <c r="F1084" s="13">
        <v>45</v>
      </c>
      <c r="G1084" s="12">
        <f>F1084*E1084</f>
        <v>9541.8</v>
      </c>
      <c r="H1084" s="13"/>
    </row>
    <row r="1085" ht="17.4" spans="1:8">
      <c r="A1085" s="16"/>
      <c r="B1085" s="120"/>
      <c r="C1085" s="13" t="s">
        <v>15</v>
      </c>
      <c r="D1085" s="11" t="s">
        <v>830</v>
      </c>
      <c r="E1085" s="12">
        <v>1.06</v>
      </c>
      <c r="F1085" s="13">
        <v>340</v>
      </c>
      <c r="G1085" s="12">
        <f>F1085*E1085</f>
        <v>360.4</v>
      </c>
      <c r="H1085" s="13"/>
    </row>
    <row r="1086" ht="17.4" spans="1:8">
      <c r="A1086" s="14"/>
      <c r="B1086" s="121"/>
      <c r="C1086" s="20" t="s">
        <v>30</v>
      </c>
      <c r="D1086" s="20"/>
      <c r="E1086" s="12"/>
      <c r="F1086" s="13"/>
      <c r="G1086" s="19">
        <f>SUM(G1084:G1085)</f>
        <v>9902.2</v>
      </c>
      <c r="H1086" s="13"/>
    </row>
    <row r="1087" ht="17.4" spans="1:8">
      <c r="A1087" s="20"/>
      <c r="B1087" s="31" t="s">
        <v>41</v>
      </c>
      <c r="C1087" s="122"/>
      <c r="D1087" s="123"/>
      <c r="E1087" s="19"/>
      <c r="F1087" s="20"/>
      <c r="G1087" s="19">
        <v>1814236.7</v>
      </c>
      <c r="H1087" s="20"/>
    </row>
  </sheetData>
  <mergeCells count="318">
    <mergeCell ref="A1:H1"/>
    <mergeCell ref="A2:H2"/>
    <mergeCell ref="C17:D17"/>
    <mergeCell ref="C24:D24"/>
    <mergeCell ref="A25:C25"/>
    <mergeCell ref="A26:H26"/>
    <mergeCell ref="C36:D36"/>
    <mergeCell ref="C44:D44"/>
    <mergeCell ref="C46:D46"/>
    <mergeCell ref="A47:C47"/>
    <mergeCell ref="A48:C48"/>
    <mergeCell ref="A49:H49"/>
    <mergeCell ref="C90:D90"/>
    <mergeCell ref="C93:D93"/>
    <mergeCell ref="A94:C94"/>
    <mergeCell ref="A95:H95"/>
    <mergeCell ref="B111:C111"/>
    <mergeCell ref="B151:C151"/>
    <mergeCell ref="B192:C192"/>
    <mergeCell ref="B234:C234"/>
    <mergeCell ref="B278:C278"/>
    <mergeCell ref="B290:C290"/>
    <mergeCell ref="B333:C333"/>
    <mergeCell ref="B350:C350"/>
    <mergeCell ref="B362:C362"/>
    <mergeCell ref="B364:C364"/>
    <mergeCell ref="B382:C382"/>
    <mergeCell ref="B420:C420"/>
    <mergeCell ref="B470:C470"/>
    <mergeCell ref="B503:C503"/>
    <mergeCell ref="B545:C545"/>
    <mergeCell ref="B584:C584"/>
    <mergeCell ref="B625:C625"/>
    <mergeCell ref="B673:C673"/>
    <mergeCell ref="B679:C679"/>
    <mergeCell ref="B711:C711"/>
    <mergeCell ref="A745:C745"/>
    <mergeCell ref="A746:C746"/>
    <mergeCell ref="C747:G747"/>
    <mergeCell ref="B774:C774"/>
    <mergeCell ref="B813:C813"/>
    <mergeCell ref="B846:C846"/>
    <mergeCell ref="B860:C860"/>
    <mergeCell ref="A861:C861"/>
    <mergeCell ref="A862:C862"/>
    <mergeCell ref="A863:H863"/>
    <mergeCell ref="C900:D900"/>
    <mergeCell ref="C929:D929"/>
    <mergeCell ref="C962:D962"/>
    <mergeCell ref="C1014:D1014"/>
    <mergeCell ref="C1035:D1035"/>
    <mergeCell ref="C1059:D1059"/>
    <mergeCell ref="C1065:D1065"/>
    <mergeCell ref="C1073:D1073"/>
    <mergeCell ref="C1076:D1076"/>
    <mergeCell ref="C1083:D1083"/>
    <mergeCell ref="C1086:D1086"/>
    <mergeCell ref="B1087:C1087"/>
    <mergeCell ref="A4:A17"/>
    <mergeCell ref="A18:A24"/>
    <mergeCell ref="A28:A36"/>
    <mergeCell ref="A37:A44"/>
    <mergeCell ref="A45:A46"/>
    <mergeCell ref="A51:A90"/>
    <mergeCell ref="A91:A93"/>
    <mergeCell ref="A97:A111"/>
    <mergeCell ref="A112:A151"/>
    <mergeCell ref="A152:A192"/>
    <mergeCell ref="A193:A234"/>
    <mergeCell ref="A235:A278"/>
    <mergeCell ref="A279:A290"/>
    <mergeCell ref="A291:A333"/>
    <mergeCell ref="A334:A350"/>
    <mergeCell ref="A351:A362"/>
    <mergeCell ref="A363:A364"/>
    <mergeCell ref="A365:A382"/>
    <mergeCell ref="A383:A420"/>
    <mergeCell ref="A421:A470"/>
    <mergeCell ref="A471:A503"/>
    <mergeCell ref="A504:A545"/>
    <mergeCell ref="A546:A584"/>
    <mergeCell ref="A585:A625"/>
    <mergeCell ref="A626:A672"/>
    <mergeCell ref="A674:A678"/>
    <mergeCell ref="A680:A711"/>
    <mergeCell ref="A712:A744"/>
    <mergeCell ref="A749:A774"/>
    <mergeCell ref="A775:A813"/>
    <mergeCell ref="A814:A846"/>
    <mergeCell ref="A847:A860"/>
    <mergeCell ref="A865:A900"/>
    <mergeCell ref="A901:A929"/>
    <mergeCell ref="A930:A962"/>
    <mergeCell ref="A963:A1014"/>
    <mergeCell ref="A1015:A1035"/>
    <mergeCell ref="A1036:A1059"/>
    <mergeCell ref="A1060:A1065"/>
    <mergeCell ref="A1066:A1073"/>
    <mergeCell ref="A1074:A1076"/>
    <mergeCell ref="A1077:A1083"/>
    <mergeCell ref="A1084:A1086"/>
    <mergeCell ref="B4:B17"/>
    <mergeCell ref="B18:B24"/>
    <mergeCell ref="B28:B36"/>
    <mergeCell ref="B37:B44"/>
    <mergeCell ref="B45:B46"/>
    <mergeCell ref="B51:B90"/>
    <mergeCell ref="B91:B93"/>
    <mergeCell ref="B97:B110"/>
    <mergeCell ref="B112:B150"/>
    <mergeCell ref="B152:B191"/>
    <mergeCell ref="B193:B232"/>
    <mergeCell ref="B235:B277"/>
    <mergeCell ref="B279:B289"/>
    <mergeCell ref="B291:B332"/>
    <mergeCell ref="B334:B349"/>
    <mergeCell ref="B351:B361"/>
    <mergeCell ref="B365:B381"/>
    <mergeCell ref="B383:B419"/>
    <mergeCell ref="B421:B469"/>
    <mergeCell ref="B471:B502"/>
    <mergeCell ref="B504:B544"/>
    <mergeCell ref="B546:B583"/>
    <mergeCell ref="B585:B624"/>
    <mergeCell ref="B626:B672"/>
    <mergeCell ref="B674:B678"/>
    <mergeCell ref="B680:B710"/>
    <mergeCell ref="B712:B744"/>
    <mergeCell ref="B749:B773"/>
    <mergeCell ref="B775:B812"/>
    <mergeCell ref="B814:B845"/>
    <mergeCell ref="B847:B859"/>
    <mergeCell ref="B865:B900"/>
    <mergeCell ref="B901:B929"/>
    <mergeCell ref="B930:B962"/>
    <mergeCell ref="B963:B1014"/>
    <mergeCell ref="B1015:B1035"/>
    <mergeCell ref="B1036:B1059"/>
    <mergeCell ref="B1060:B1065"/>
    <mergeCell ref="B1066:B1073"/>
    <mergeCell ref="B1074:B1076"/>
    <mergeCell ref="B1077:B1083"/>
    <mergeCell ref="B1084:B1086"/>
    <mergeCell ref="C4:C5"/>
    <mergeCell ref="C9:C10"/>
    <mergeCell ref="C11:C16"/>
    <mergeCell ref="C29:C30"/>
    <mergeCell ref="C31:C33"/>
    <mergeCell ref="C39:C40"/>
    <mergeCell ref="C52:C56"/>
    <mergeCell ref="C57:C68"/>
    <mergeCell ref="C70:C77"/>
    <mergeCell ref="C78:C80"/>
    <mergeCell ref="C81:C83"/>
    <mergeCell ref="C91:C92"/>
    <mergeCell ref="C104:C107"/>
    <mergeCell ref="C115:C119"/>
    <mergeCell ref="C120:C121"/>
    <mergeCell ref="C122:C125"/>
    <mergeCell ref="C126:C130"/>
    <mergeCell ref="C131:C132"/>
    <mergeCell ref="C134:C135"/>
    <mergeCell ref="C136:C139"/>
    <mergeCell ref="C141:C142"/>
    <mergeCell ref="C145:C146"/>
    <mergeCell ref="C147:C148"/>
    <mergeCell ref="C155:C159"/>
    <mergeCell ref="C160:C170"/>
    <mergeCell ref="C172:C173"/>
    <mergeCell ref="C175:C177"/>
    <mergeCell ref="C178:C180"/>
    <mergeCell ref="C184:C185"/>
    <mergeCell ref="C186:C188"/>
    <mergeCell ref="C196:C203"/>
    <mergeCell ref="C204:C205"/>
    <mergeCell ref="C207:C209"/>
    <mergeCell ref="C210:C211"/>
    <mergeCell ref="C216:C222"/>
    <mergeCell ref="C223:C228"/>
    <mergeCell ref="C237:C241"/>
    <mergeCell ref="C242:C244"/>
    <mergeCell ref="C245:C249"/>
    <mergeCell ref="C253:C254"/>
    <mergeCell ref="C258:C264"/>
    <mergeCell ref="C270:C273"/>
    <mergeCell ref="C283:C284"/>
    <mergeCell ref="C293:C294"/>
    <mergeCell ref="C295:C299"/>
    <mergeCell ref="C300:C302"/>
    <mergeCell ref="C304:C305"/>
    <mergeCell ref="C307:C309"/>
    <mergeCell ref="C314:C315"/>
    <mergeCell ref="C316:C319"/>
    <mergeCell ref="C321:C322"/>
    <mergeCell ref="C336:C337"/>
    <mergeCell ref="C338:C339"/>
    <mergeCell ref="C340:C341"/>
    <mergeCell ref="C343:C346"/>
    <mergeCell ref="C355:C359"/>
    <mergeCell ref="C371:C372"/>
    <mergeCell ref="C373:C377"/>
    <mergeCell ref="C378:C379"/>
    <mergeCell ref="C380:C381"/>
    <mergeCell ref="C387:C390"/>
    <mergeCell ref="C391:C395"/>
    <mergeCell ref="C396:C397"/>
    <mergeCell ref="C398:C399"/>
    <mergeCell ref="C401:C408"/>
    <mergeCell ref="C409:C410"/>
    <mergeCell ref="C414:C415"/>
    <mergeCell ref="C416:C417"/>
    <mergeCell ref="C427:C430"/>
    <mergeCell ref="C431:C432"/>
    <mergeCell ref="C433:C444"/>
    <mergeCell ref="C446:C448"/>
    <mergeCell ref="C450:C462"/>
    <mergeCell ref="C463:C464"/>
    <mergeCell ref="C475:C479"/>
    <mergeCell ref="C480:C489"/>
    <mergeCell ref="C492:C493"/>
    <mergeCell ref="C494:C495"/>
    <mergeCell ref="C506:C511"/>
    <mergeCell ref="C512:C514"/>
    <mergeCell ref="C516:C517"/>
    <mergeCell ref="C519:C524"/>
    <mergeCell ref="C525:C526"/>
    <mergeCell ref="C527:C528"/>
    <mergeCell ref="C529:C533"/>
    <mergeCell ref="C535:C539"/>
    <mergeCell ref="C540:C541"/>
    <mergeCell ref="C548:C549"/>
    <mergeCell ref="C551:C552"/>
    <mergeCell ref="C555:C566"/>
    <mergeCell ref="C567:C568"/>
    <mergeCell ref="C570:C571"/>
    <mergeCell ref="C575:C576"/>
    <mergeCell ref="C577:C580"/>
    <mergeCell ref="C587:C592"/>
    <mergeCell ref="C594:C600"/>
    <mergeCell ref="C601:C604"/>
    <mergeCell ref="C606:C607"/>
    <mergeCell ref="C608:C610"/>
    <mergeCell ref="C614:C615"/>
    <mergeCell ref="C618:C622"/>
    <mergeCell ref="C629:C630"/>
    <mergeCell ref="C632:C637"/>
    <mergeCell ref="C638:C645"/>
    <mergeCell ref="C647:C656"/>
    <mergeCell ref="C657:C665"/>
    <mergeCell ref="C667:C669"/>
    <mergeCell ref="C684:C691"/>
    <mergeCell ref="C692:C693"/>
    <mergeCell ref="C694:C695"/>
    <mergeCell ref="C697:C698"/>
    <mergeCell ref="C699:C700"/>
    <mergeCell ref="C705:C706"/>
    <mergeCell ref="C715:C716"/>
    <mergeCell ref="C717:C720"/>
    <mergeCell ref="C721:C725"/>
    <mergeCell ref="C727:C728"/>
    <mergeCell ref="C729:C731"/>
    <mergeCell ref="C732:C733"/>
    <mergeCell ref="C735:C736"/>
    <mergeCell ref="C739:C740"/>
    <mergeCell ref="C751:C754"/>
    <mergeCell ref="C755:C760"/>
    <mergeCell ref="C761:C763"/>
    <mergeCell ref="C768:C769"/>
    <mergeCell ref="C778:C781"/>
    <mergeCell ref="C782:C787"/>
    <mergeCell ref="C788:C796"/>
    <mergeCell ref="C798:C800"/>
    <mergeCell ref="C801:C802"/>
    <mergeCell ref="C807:C808"/>
    <mergeCell ref="C817:C819"/>
    <mergeCell ref="C820:C821"/>
    <mergeCell ref="C822:C828"/>
    <mergeCell ref="C829:C830"/>
    <mergeCell ref="C833:C835"/>
    <mergeCell ref="C851:C852"/>
    <mergeCell ref="C853:C854"/>
    <mergeCell ref="C855:C857"/>
    <mergeCell ref="C870:C871"/>
    <mergeCell ref="C873:C874"/>
    <mergeCell ref="C876:C877"/>
    <mergeCell ref="C878:C887"/>
    <mergeCell ref="C889:C890"/>
    <mergeCell ref="C892:C893"/>
    <mergeCell ref="C895:C896"/>
    <mergeCell ref="C905:C908"/>
    <mergeCell ref="C909:C910"/>
    <mergeCell ref="C914:C920"/>
    <mergeCell ref="C931:C933"/>
    <mergeCell ref="C934:C937"/>
    <mergeCell ref="C939:C943"/>
    <mergeCell ref="C946:C952"/>
    <mergeCell ref="C955:C956"/>
    <mergeCell ref="C967:C983"/>
    <mergeCell ref="C984:C986"/>
    <mergeCell ref="C988:C989"/>
    <mergeCell ref="C990:C991"/>
    <mergeCell ref="C992:C998"/>
    <mergeCell ref="C999:C1000"/>
    <mergeCell ref="C1002:C1003"/>
    <mergeCell ref="C1005:C1006"/>
    <mergeCell ref="C1007:C1008"/>
    <mergeCell ref="C1021:C1023"/>
    <mergeCell ref="C1024:C1025"/>
    <mergeCell ref="C1026:C1028"/>
    <mergeCell ref="C1040:C1041"/>
    <mergeCell ref="C1042:C1046"/>
    <mergeCell ref="C1051:C1052"/>
    <mergeCell ref="C1053:C1055"/>
    <mergeCell ref="C1062:C1063"/>
    <mergeCell ref="C1068:C1070"/>
    <mergeCell ref="C1077:C1078"/>
    <mergeCell ref="H761:H762"/>
    <mergeCell ref="H789:H79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向红桔</cp:lastModifiedBy>
  <dcterms:created xsi:type="dcterms:W3CDTF">2022-06-29T01:05:00Z</dcterms:created>
  <dcterms:modified xsi:type="dcterms:W3CDTF">2023-09-21T00:48:48Z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67F5CAE841F943678F0AE9A0224D1580</vt:lpwstr>
  </property>
  <property fmtid="{D5CDD505-2E9C-101B-9397-08002B2CF9AE}" pid="3" name="KSOProductBuildVer">
    <vt:lpwstr>2052-11.8.6.11825</vt:lpwstr>
  </property>
</Properties>
</file>