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6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<sst xmlns="http://schemas.openxmlformats.org/spreadsheetml/2006/main" count="857" uniqueCount="331">
  <si>
    <t>2024年单位预算</t>
  </si>
  <si>
    <t xml:space="preserve">
表1</t>
  </si>
  <si>
    <t xml:space="preserve"> </t>
  </si>
  <si>
    <t>单位收支总表</t>
  </si>
  <si>
    <t>单位：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</si>
  <si>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</si>
  <si>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</si>
  <si>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</si>
  <si>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</si>
  <si>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</si>
  <si>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</si>
  <si>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</si>
  <si>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</si>
  <si>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</si>
  <si>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</si>
  <si>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</si>
  <si>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</si>
  <si>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</si>
  <si>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</si>
  <si>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</si>
  <si>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</si>
  <si>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</si>
  <si>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</si>
  <si>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</si>
  <si>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</si>
  <si>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</si>
  <si>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</si>
  <si>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</si>
  <si>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</si>
  <si>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</si>
  <si>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</si>
  <si>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</si>
  <si>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</si>
  <si>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</si>
  <si>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</si>
  <si>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</si>
  <si>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</si>
  <si>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</si>
  <si>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</si>
  <si>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</si>
  <si>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</si>
  <si>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</si>
  <si>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</si>
  <si>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</si>
  <si>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</si>
  <si>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</si>
  <si>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</si>
  <si>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</si>
  <si>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</si>
  <si>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</si>
  <si>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</si>
  <si>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</si>
  <si>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</si>
  <si>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</si>
  <si>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</si>
  <si>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</si>
  <si>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</si>
  <si>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</si>
  <si>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</si>
  <si>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</si>
  <si>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</si>
  <si>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</si>
  <si>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</si>
  <si>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</si>
  <si>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</si>
  <si>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</si>
  <si>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128001</t>
  </si>
  <si>
    <r>
      <rPr>
        <sz val="11"/>
        <color rgb="FF000000"/>
        <rFont val="Dialog.plain"/>
        <charset val="134"/>
      </rPr>
      <t>旺苍县教育局</t>
    </r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</si>
  <si>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</si>
  <si>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</si>
  <si>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</si>
  <si>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</si>
  <si>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</si>
  <si>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</si>
  <si>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</si>
  <si>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</si>
  <si>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205</t>
  </si>
  <si>
    <t>01</t>
  </si>
  <si>
    <r>
      <rPr>
        <sz val="11"/>
        <color rgb="FF000000"/>
        <rFont val="Dialog.plain"/>
        <charset val="134"/>
      </rPr>
      <t>行政运行</t>
    </r>
  </si>
  <si>
    <t>99</t>
  </si>
  <si>
    <r>
      <rPr>
        <sz val="11"/>
        <color rgb="FF000000"/>
        <rFont val="Dialog.plain"/>
        <charset val="134"/>
      </rPr>
      <t>其他教育管理事务支出</t>
    </r>
  </si>
  <si>
    <t>02</t>
  </si>
  <si>
    <r>
      <rPr>
        <sz val="11"/>
        <color rgb="FF000000"/>
        <rFont val="Dialog.plain"/>
        <charset val="134"/>
      </rPr>
      <t>学前教育</t>
    </r>
  </si>
  <si>
    <r>
      <rPr>
        <sz val="11"/>
        <color rgb="FF000000"/>
        <rFont val="Dialog.plain"/>
        <charset val="134"/>
      </rPr>
      <t>小学教育</t>
    </r>
  </si>
  <si>
    <t>03</t>
  </si>
  <si>
    <r>
      <rPr>
        <sz val="11"/>
        <color rgb="FF000000"/>
        <rFont val="Dialog.plain"/>
        <charset val="134"/>
      </rPr>
      <t>初中教育</t>
    </r>
  </si>
  <si>
    <t>04</t>
  </si>
  <si>
    <r>
      <rPr>
        <sz val="11"/>
        <color rgb="FF000000"/>
        <rFont val="Dialog.plain"/>
        <charset val="134"/>
      </rPr>
      <t>高中教育</t>
    </r>
  </si>
  <si>
    <t>05</t>
  </si>
  <si>
    <r>
      <rPr>
        <sz val="11"/>
        <color rgb="FF000000"/>
        <rFont val="Dialog.plain"/>
        <charset val="134"/>
      </rPr>
      <t>高等教育</t>
    </r>
  </si>
  <si>
    <r>
      <rPr>
        <sz val="11"/>
        <color rgb="FF000000"/>
        <rFont val="Dialog.plain"/>
        <charset val="134"/>
      </rPr>
      <t>其他普通教育支出</t>
    </r>
  </si>
  <si>
    <t>08</t>
  </si>
  <si>
    <r>
      <rPr>
        <sz val="11"/>
        <color rgb="FF000000"/>
        <rFont val="Dialog.plain"/>
        <charset val="134"/>
      </rPr>
      <t>教师进修</t>
    </r>
  </si>
  <si>
    <t>208</t>
  </si>
  <si>
    <r>
      <rPr>
        <sz val="11"/>
        <color rgb="FF000000"/>
        <rFont val="Dialog.plain"/>
        <charset val="134"/>
      </rPr>
      <t>行政单位离退休</t>
    </r>
  </si>
  <si>
    <r>
      <rPr>
        <sz val="11"/>
        <color rgb="FF000000"/>
        <rFont val="Dialog.plain"/>
        <charset val="134"/>
      </rPr>
      <t>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</si>
  <si>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</si>
  <si>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</si>
  <si>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行政单位医疗</t>
    </r>
  </si>
  <si>
    <r>
      <rPr>
        <sz val="11"/>
        <color rgb="FF000000"/>
        <rFont val="Dialog.plain"/>
        <charset val="134"/>
      </rPr>
      <t>事业单位医疗</t>
    </r>
  </si>
  <si>
    <t>221</t>
  </si>
  <si>
    <r>
      <rPr>
        <sz val="11"/>
        <color rgb="FF000000"/>
        <rFont val="Dialog.plain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</si>
  <si>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</si>
  <si>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</si>
  <si>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</si>
  <si>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</si>
  <si>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</si>
  <si>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</si>
  <si>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</si>
  <si>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</si>
  <si>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</si>
  <si>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</si>
  <si>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</si>
  <si>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</si>
  <si>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</si>
  <si>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</si>
  <si>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</si>
  <si>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</si>
  <si>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</si>
  <si>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</si>
  <si>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</si>
  <si>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</si>
  <si>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</si>
  <si>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</si>
  <si>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</si>
  <si>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</si>
  <si>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</si>
  <si>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</si>
  <si>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</si>
  <si>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</si>
  <si>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</si>
  <si>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</si>
  <si>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</si>
  <si>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</si>
  <si>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</si>
  <si>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</si>
  <si>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</si>
  <si>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</si>
  <si>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</si>
  <si>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</si>
  <si>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</si>
  <si>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</si>
  <si>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</si>
  <si>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</si>
  <si>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</si>
  <si>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</si>
  <si>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</si>
  <si>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</si>
  <si>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</si>
  <si>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</si>
  <si>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</si>
  <si>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</si>
  <si>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</si>
  <si>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</si>
  <si>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</si>
  <si>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</si>
  <si>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t>30101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</si>
  <si>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</si>
  <si>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基本工资</t>
    </r>
  </si>
  <si>
    <t>30102</t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</si>
  <si>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</si>
  <si>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</si>
  <si>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t>30103</t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</si>
  <si>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</si>
  <si>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奖金</t>
    </r>
  </si>
  <si>
    <t>3010301</t>
  </si>
  <si>
    <r>
      <rPr>
        <sz val="11"/>
        <color rgb="FF000000"/>
        <rFont val="Dialog.plain"/>
        <charset val="134"/>
      </rPr>
      <t>  年终一次性奖励工资</t>
    </r>
  </si>
  <si>
    <t>3010309</t>
  </si>
  <si>
    <r>
      <rPr>
        <sz val="11"/>
        <color rgb="FF000000"/>
        <rFont val="Dialog.plain"/>
        <charset val="134"/>
      </rPr>
      <t>  绩效目标奖</t>
    </r>
  </si>
  <si>
    <t>30107</t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</si>
  <si>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</si>
  <si>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绩效工资</t>
    </r>
  </si>
  <si>
    <t>30108</t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</si>
  <si>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</si>
  <si>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机关事业单位基本养老保险缴费</t>
    </r>
  </si>
  <si>
    <t>30110</t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</si>
  <si>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</si>
  <si>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</si>
  <si>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t>30112</t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</si>
  <si>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</si>
  <si>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</si>
  <si>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t>3011201</t>
  </si>
  <si>
    <r>
      <rPr>
        <sz val="11"/>
        <color rgb="FF000000"/>
        <rFont val="Dialog.plain"/>
        <charset val="134"/>
      </rPr>
      <t>  失业保险</t>
    </r>
  </si>
  <si>
    <t>3011202</t>
  </si>
  <si>
    <r>
      <rPr>
        <sz val="11"/>
        <color rgb="FF000000"/>
        <rFont val="Dialog.plain"/>
        <charset val="134"/>
      </rPr>
      <t>  工伤保险</t>
    </r>
  </si>
  <si>
    <t>30113</t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</si>
  <si>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</si>
  <si>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住房公积金</t>
    </r>
  </si>
  <si>
    <t>30199</t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</si>
  <si>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</si>
  <si>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其他工资福利支出</t>
    </r>
  </si>
  <si>
    <t>302</t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</si>
  <si>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</si>
  <si>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</si>
  <si>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t>30201</t>
  </si>
  <si>
    <r>
      <rPr>
        <sz val="11"/>
        <color rgb="FF000000"/>
        <rFont val="Dialog.plain"/>
        <charset val="134"/>
      </rPr>
      <t> 办公费</t>
    </r>
  </si>
  <si>
    <t>30211</t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</si>
  <si>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</si>
  <si>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差旅费</t>
    </r>
  </si>
  <si>
    <t>30216</t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</si>
  <si>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</si>
  <si>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培训费</t>
    </r>
  </si>
  <si>
    <t>30217</t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</si>
  <si>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</si>
  <si>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公务接待费</t>
    </r>
  </si>
  <si>
    <t>30228</t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</si>
  <si>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</si>
  <si>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工会经费</t>
    </r>
  </si>
  <si>
    <t>30229</t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</si>
  <si>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</si>
  <si>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福利费</t>
    </r>
  </si>
  <si>
    <t>30239</t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</si>
  <si>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</si>
  <si>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其他交通费用</t>
    </r>
  </si>
  <si>
    <t>3023901</t>
  </si>
  <si>
    <r>
      <rPr>
        <sz val="11"/>
        <color rgb="FF000000"/>
        <rFont val="Dialog.plain"/>
        <charset val="134"/>
      </rPr>
      <t>  公务用车改革补贴</t>
    </r>
  </si>
  <si>
    <t>30299</t>
  </si>
  <si>
    <r>
      <rPr>
        <sz val="11"/>
        <color rgb="FF000000"/>
        <rFont val="Dialog.plain"/>
        <charset val="134"/>
      </rPr>
      <t> 其他商品和服务支出</t>
    </r>
  </si>
  <si>
    <t>303</t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</si>
  <si>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</si>
  <si>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</si>
  <si>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t>30302</t>
  </si>
  <si>
    <r>
      <rPr>
        <sz val="11"/>
        <color rgb="FF000000"/>
        <rFont val="Dialog.plain"/>
        <charset val="134"/>
      </rPr>
      <t> 退休费</t>
    </r>
  </si>
  <si>
    <t>30305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</si>
  <si>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</si>
  <si>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生活补助</t>
    </r>
  </si>
  <si>
    <t>3030503</t>
  </si>
  <si>
    <r>
      <rPr>
        <sz val="11"/>
        <color rgb="FF000000"/>
        <rFont val="Dialog.plain"/>
        <charset val="134"/>
      </rPr>
      <t>  遗属补助</t>
    </r>
  </si>
  <si>
    <t>3030506</t>
  </si>
  <si>
    <r>
      <rPr>
        <sz val="11"/>
        <color rgb="FF000000"/>
        <rFont val="Dialog.plain"/>
        <charset val="134"/>
      </rPr>
      <t>  离退休慰问金</t>
    </r>
  </si>
  <si>
    <t>30308</t>
  </si>
  <si>
    <r>
      <rPr>
        <sz val="11"/>
        <color rgb="FF000000"/>
        <rFont val="Dialog.plain"/>
        <charset val="134"/>
      </rPr>
      <t> 助学金</t>
    </r>
  </si>
  <si>
    <t>30309</t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</si>
  <si>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</si>
  <si>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奖励金</t>
    </r>
  </si>
  <si>
    <t>310</t>
  </si>
  <si>
    <r>
      <rPr>
        <sz val="11"/>
        <color rgb="FF000000"/>
        <rFont val="Dialog.plain"/>
        <charset val="134"/>
      </rPr>
      <t>310</t>
    </r>
  </si>
  <si>
    <r>
      <rPr>
        <sz val="11"/>
        <color rgb="FF000000"/>
        <rFont val="Dialog.plain"/>
        <charset val="134"/>
      </rPr>
      <t>资本性支出</t>
    </r>
  </si>
  <si>
    <t>31099</t>
  </si>
  <si>
    <r>
      <rPr>
        <sz val="11"/>
        <color rgb="FF000000"/>
        <rFont val="Dialog.plain"/>
        <charset val="134"/>
      </rPr>
      <t> 其他资本性支出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</si>
  <si>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</si>
  <si>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</si>
  <si>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</si>
  <si>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</si>
  <si>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教育支出</t>
    </r>
  </si>
  <si>
    <r>
      <rPr>
        <sz val="11"/>
        <color rgb="FF000000"/>
        <rFont val="Dialog.plain"/>
        <charset val="134"/>
      </rPr>
      <t> 教育管理事务</t>
    </r>
  </si>
  <si>
    <r>
      <rPr>
        <sz val="11"/>
        <color rgb="FF000000"/>
        <rFont val="Dialog.plain"/>
        <charset val="134"/>
      </rPr>
      <t>  行政运行</t>
    </r>
  </si>
  <si>
    <r>
      <rPr>
        <sz val="11"/>
        <color rgb="FF000000"/>
        <rFont val="Dialog.plain"/>
        <charset val="134"/>
      </rPr>
      <t>  其他教育管理事务支出</t>
    </r>
  </si>
  <si>
    <r>
      <rPr>
        <sz val="11"/>
        <color rgb="FF000000"/>
        <rFont val="Dialog.plain"/>
        <charset val="134"/>
      </rPr>
      <t> 普通教育</t>
    </r>
  </si>
  <si>
    <r>
      <rPr>
        <sz val="11"/>
        <color rgb="FF000000"/>
        <rFont val="Dialog.plain"/>
        <charset val="134"/>
      </rPr>
      <t>  学前教育</t>
    </r>
  </si>
  <si>
    <r>
      <rPr>
        <sz val="11"/>
        <color rgb="FF000000"/>
        <rFont val="Dialog.plain"/>
        <charset val="134"/>
      </rPr>
      <t>  小学教育</t>
    </r>
  </si>
  <si>
    <r>
      <rPr>
        <sz val="11"/>
        <color rgb="FF000000"/>
        <rFont val="Dialog.plain"/>
        <charset val="134"/>
      </rPr>
      <t>  初中教育</t>
    </r>
  </si>
  <si>
    <r>
      <rPr>
        <sz val="11"/>
        <color rgb="FF000000"/>
        <rFont val="Dialog.plain"/>
        <charset val="134"/>
      </rPr>
      <t>  高中教育</t>
    </r>
  </si>
  <si>
    <r>
      <rPr>
        <sz val="11"/>
        <color rgb="FF000000"/>
        <rFont val="Dialog.plain"/>
        <charset val="134"/>
      </rPr>
      <t>  高等教育</t>
    </r>
  </si>
  <si>
    <r>
      <rPr>
        <sz val="11"/>
        <color rgb="FF000000"/>
        <rFont val="Dialog.plain"/>
        <charset val="134"/>
      </rPr>
      <t>  其他普通教育支出</t>
    </r>
  </si>
  <si>
    <r>
      <rPr>
        <sz val="11"/>
        <color rgb="FF000000"/>
        <rFont val="Dialog.plain"/>
        <charset val="134"/>
      </rPr>
      <t> 进修及培训</t>
    </r>
  </si>
  <si>
    <r>
      <rPr>
        <sz val="11"/>
        <color rgb="FF000000"/>
        <rFont val="Dialog.plain"/>
        <charset val="134"/>
      </rPr>
      <t>  教师进修</t>
    </r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</si>
  <si>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</si>
  <si>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行政事业单位养老支出</t>
    </r>
  </si>
  <si>
    <r>
      <rPr>
        <sz val="11"/>
        <color rgb="FF000000"/>
        <rFont val="Dialog.plain"/>
        <charset val="134"/>
      </rPr>
      <t>  行政单位离退休</t>
    </r>
  </si>
  <si>
    <r>
      <rPr>
        <sz val="11"/>
        <color rgb="FF000000"/>
        <rFont val="Dialog.plain"/>
        <charset val="134"/>
      </rPr>
      <t>  机关事业单位基本养老保险缴费支出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</si>
  <si>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</si>
  <si>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</si>
  <si>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行政单位医疗</t>
    </r>
  </si>
  <si>
    <r>
      <rPr>
        <sz val="11"/>
        <color rgb="FF000000"/>
        <rFont val="Dialog.plain"/>
        <charset val="134"/>
      </rPr>
      <t>  事业单位医疗</t>
    </r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</si>
  <si>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</si>
  <si>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 住房改革支出</t>
    </r>
  </si>
  <si>
    <r>
      <rPr>
        <sz val="11"/>
        <color rgb="FF000000"/>
        <rFont val="Dialog.plain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</si>
  <si>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</si>
  <si>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</si>
  <si>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</si>
  <si>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</si>
  <si>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</si>
  <si>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</si>
  <si>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奖金</t>
    </r>
  </si>
  <si>
    <r>
      <rPr>
        <sz val="11"/>
        <color rgb="FF000000"/>
        <rFont val="Dialog.plain"/>
        <charset val="134"/>
      </rPr>
      <t> 年终一次性奖励工资</t>
    </r>
  </si>
  <si>
    <r>
      <rPr>
        <sz val="11"/>
        <color rgb="FF000000"/>
        <rFont val="Dialog.plain"/>
        <charset val="134"/>
      </rPr>
      <t> 绩效目标奖</t>
    </r>
  </si>
  <si>
    <r>
      <rPr>
        <sz val="11"/>
        <color rgb="FF000000"/>
        <rFont val="Dialog.plain"/>
        <charset val="134"/>
      </rPr>
      <t>绩效工资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</si>
  <si>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</si>
  <si>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</si>
  <si>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</si>
  <si>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 失业保险</t>
    </r>
  </si>
  <si>
    <r>
      <rPr>
        <sz val="11"/>
        <color rgb="FF000000"/>
        <rFont val="Dialog.plain"/>
        <charset val="134"/>
      </rPr>
      <t> 工伤保险</t>
    </r>
  </si>
  <si>
    <r>
      <rPr>
        <sz val="11"/>
        <color rgb="FF000000"/>
        <rFont val="Dialog.plain"/>
        <charset val="134"/>
      </rPr>
      <t>办公费</t>
    </r>
  </si>
  <si>
    <r>
      <rPr>
        <sz val="11"/>
        <color rgb="FF000000"/>
        <rFont val="Dialog.plain"/>
        <charset val="134"/>
      </rPr>
      <t>差旅费</t>
    </r>
  </si>
  <si>
    <r>
      <rPr>
        <sz val="11"/>
        <color rgb="FF000000"/>
        <rFont val="Dialog.plain"/>
        <charset val="134"/>
      </rPr>
      <t>培训费</t>
    </r>
  </si>
  <si>
    <r>
      <rPr>
        <sz val="11"/>
        <color rgb="FF000000"/>
        <rFont val="Dialog.plain"/>
        <charset val="134"/>
      </rPr>
      <t>公务接待费</t>
    </r>
  </si>
  <si>
    <r>
      <rPr>
        <sz val="11"/>
        <color rgb="FF000000"/>
        <rFont val="Dialog.plain"/>
        <charset val="134"/>
      </rPr>
      <t>工会经费</t>
    </r>
  </si>
  <si>
    <r>
      <rPr>
        <sz val="11"/>
        <color rgb="FF000000"/>
        <rFont val="Dialog.plain"/>
        <charset val="134"/>
      </rPr>
      <t>福利费</t>
    </r>
  </si>
  <si>
    <r>
      <rPr>
        <sz val="11"/>
        <color rgb="FF000000"/>
        <rFont val="Dialog.plain"/>
        <charset val="134"/>
      </rPr>
      <t>其他交通费用</t>
    </r>
  </si>
  <si>
    <r>
      <rPr>
        <sz val="11"/>
        <color rgb="FF000000"/>
        <rFont val="Dialog.plain"/>
        <charset val="134"/>
      </rPr>
      <t> 公务用车改革补贴</t>
    </r>
  </si>
  <si>
    <r>
      <rPr>
        <sz val="11"/>
        <color rgb="FF000000"/>
        <rFont val="Dialog.plain"/>
        <charset val="134"/>
      </rPr>
      <t>生活补助</t>
    </r>
  </si>
  <si>
    <r>
      <rPr>
        <sz val="11"/>
        <color rgb="FF000000"/>
        <rFont val="Dialog.plain"/>
        <charset val="134"/>
      </rPr>
      <t> 遗属补助</t>
    </r>
  </si>
  <si>
    <r>
      <rPr>
        <sz val="11"/>
        <color rgb="FF000000"/>
        <rFont val="Dialog.plain"/>
        <charset val="134"/>
      </rPr>
      <t> 离退休慰问金</t>
    </r>
  </si>
  <si>
    <r>
      <rPr>
        <sz val="11"/>
        <color rgb="FF000000"/>
        <rFont val="Dialog.plain"/>
        <charset val="134"/>
      </rPr>
      <t>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</si>
  <si>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</si>
  <si>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</si>
  <si>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</si>
  <si>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县处级以上老干部经费</t>
    </r>
  </si>
  <si>
    <r>
      <rPr>
        <sz val="11"/>
        <color rgb="FF000000"/>
        <rFont val="Dialog.plain"/>
        <charset val="134"/>
      </rPr>
      <t> 学前教育“三儿”资助资金（县级配套）【包括建档立卡免保教费】</t>
    </r>
  </si>
  <si>
    <r>
      <rPr>
        <sz val="11"/>
        <color rgb="FF000000"/>
        <rFont val="Dialog.plain"/>
        <charset val="134"/>
      </rPr>
      <t> 幼儿园公用经费</t>
    </r>
  </si>
  <si>
    <r>
      <rPr>
        <sz val="11"/>
        <color rgb="FF000000"/>
        <rFont val="Dialog.plain"/>
        <charset val="134"/>
      </rPr>
      <t> 临聘人员经费</t>
    </r>
  </si>
  <si>
    <r>
      <rPr>
        <sz val="11"/>
        <color rgb="FF000000"/>
        <rFont val="Dialog.plain"/>
        <charset val="134"/>
      </rPr>
      <t> 贫困寄宿生生活补助</t>
    </r>
  </si>
  <si>
    <r>
      <rPr>
        <sz val="11"/>
        <color rgb="FF000000"/>
        <rFont val="Dialog.plain"/>
        <charset val="134"/>
      </rPr>
      <t> 普通高中国家助学金（县级配套）</t>
    </r>
  </si>
  <si>
    <r>
      <rPr>
        <sz val="11"/>
        <color rgb="FF000000"/>
        <rFont val="Dialog.plain"/>
        <charset val="134"/>
      </rPr>
      <t> 高中公办学校公用经费</t>
    </r>
  </si>
  <si>
    <r>
      <rPr>
        <sz val="11"/>
        <color rgb="FF000000"/>
        <rFont val="Dialog.plain"/>
        <charset val="134"/>
      </rPr>
      <t> 贫困高中生免学费</t>
    </r>
  </si>
  <si>
    <r>
      <rPr>
        <sz val="11"/>
        <color rgb="FF000000"/>
        <rFont val="Dialog.plain"/>
        <charset val="134"/>
      </rPr>
      <t> 建档立卡中高职、专、本补助</t>
    </r>
  </si>
  <si>
    <r>
      <rPr>
        <sz val="11"/>
        <color rgb="FF000000"/>
        <rFont val="Dialog.plain"/>
        <charset val="134"/>
      </rPr>
      <t> 义务教育学生作业本费（县级配套）</t>
    </r>
  </si>
  <si>
    <r>
      <rPr>
        <sz val="11"/>
        <color rgb="FF000000"/>
        <rFont val="Dialog.plain"/>
        <charset val="134"/>
      </rPr>
      <t> 名师工作经费</t>
    </r>
  </si>
  <si>
    <r>
      <rPr>
        <sz val="11"/>
        <color rgb="FF000000"/>
        <rFont val="Dialog.plain"/>
        <charset val="134"/>
      </rPr>
      <t> 义务教育均衡发展工作经费</t>
    </r>
  </si>
  <si>
    <r>
      <rPr>
        <sz val="11"/>
        <color rgb="FF000000"/>
        <rFont val="Dialog.plain"/>
        <charset val="134"/>
      </rPr>
      <t> 教育课改工作经费</t>
    </r>
  </si>
  <si>
    <r>
      <rPr>
        <sz val="11"/>
        <color rgb="FF000000"/>
        <rFont val="Dialog.plain"/>
        <charset val="134"/>
      </rPr>
      <t> 革命老区项目</t>
    </r>
  </si>
  <si>
    <r>
      <rPr>
        <sz val="11"/>
        <color rgb="FF000000"/>
        <rFont val="Dialog.plain"/>
        <charset val="134"/>
      </rPr>
      <t> 劳务派遣费</t>
    </r>
  </si>
  <si>
    <r>
      <rPr>
        <sz val="11"/>
        <color rgb="FF000000"/>
        <rFont val="Dialog.plain"/>
        <charset val="134"/>
      </rPr>
      <t> 教师培训费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</si>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</sst>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yyyy&quot;年&quot;mm&quot;月&quot;dd&quot;日&quot;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14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8" fillId="11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7" borderId="19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29" fillId="16" borderId="17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6" xfId="0" applyFont="1" applyBorder="1">
      <alignment vertical="center"/>
    </xf>
    <xf numFmtId="0" fontId="1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" fontId="5" fillId="3" borderId="4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" fillId="0" borderId="10" xfId="0" applyFont="1" applyBorder="1">
      <alignment vertical="center"/>
    </xf>
    <xf numFmtId="0" fontId="6" fillId="0" borderId="8" xfId="0" applyFont="1" applyBorder="1">
      <alignment vertical="center"/>
    </xf>
    <xf numFmtId="0" fontId="1" fillId="0" borderId="1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64"/>
    </row>
    <row r="2" ht="170.9" customHeight="1" spans="1:1">
      <c r="A2" s="65" t="s">
        <v>0</v>
      </c>
    </row>
    <row r="3" ht="128.15" customHeight="1" spans="1:1">
      <c r="A3" s="66">
        <v>45365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28"/>
      <c r="D1" s="4"/>
      <c r="E1" s="4"/>
      <c r="F1" s="4"/>
      <c r="G1" s="4"/>
      <c r="H1" s="4"/>
      <c r="I1" s="21" t="s">
        <v>314</v>
      </c>
      <c r="J1" s="8"/>
    </row>
    <row r="2" ht="19.9" customHeight="1" spans="1:10">
      <c r="A2" s="1"/>
      <c r="B2" s="5" t="s">
        <v>315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2"/>
      <c r="E3" s="22"/>
      <c r="F3" s="22"/>
      <c r="G3" s="22"/>
      <c r="H3" s="22"/>
      <c r="I3" s="22" t="s">
        <v>5</v>
      </c>
      <c r="J3" s="23"/>
    </row>
    <row r="4" ht="21.35" customHeight="1" spans="1:10">
      <c r="A4" s="8"/>
      <c r="B4" s="9" t="s">
        <v>316</v>
      </c>
      <c r="C4" s="9" t="s">
        <v>64</v>
      </c>
      <c r="D4" s="9" t="s">
        <v>317</v>
      </c>
      <c r="E4" s="9"/>
      <c r="F4" s="9"/>
      <c r="G4" s="9"/>
      <c r="H4" s="9"/>
      <c r="I4" s="9"/>
      <c r="J4" s="24"/>
    </row>
    <row r="5" ht="21.35" customHeight="1" spans="1:10">
      <c r="A5" s="10"/>
      <c r="B5" s="9"/>
      <c r="C5" s="9"/>
      <c r="D5" s="9" t="s">
        <v>52</v>
      </c>
      <c r="E5" s="29" t="s">
        <v>318</v>
      </c>
      <c r="F5" s="9" t="s">
        <v>319</v>
      </c>
      <c r="G5" s="9"/>
      <c r="H5" s="9"/>
      <c r="I5" s="9" t="s">
        <v>320</v>
      </c>
      <c r="J5" s="24"/>
    </row>
    <row r="6" ht="21.35" customHeight="1" spans="1:10">
      <c r="A6" s="10"/>
      <c r="B6" s="9"/>
      <c r="C6" s="9"/>
      <c r="D6" s="9"/>
      <c r="E6" s="29"/>
      <c r="F6" s="9" t="s">
        <v>152</v>
      </c>
      <c r="G6" s="9" t="s">
        <v>321</v>
      </c>
      <c r="H6" s="9" t="s">
        <v>322</v>
      </c>
      <c r="I6" s="9"/>
      <c r="J6" s="25"/>
    </row>
    <row r="7" ht="19.9" customHeight="1" spans="1:10">
      <c r="A7" s="12"/>
      <c r="B7" s="13"/>
      <c r="C7" s="13" t="s">
        <v>65</v>
      </c>
      <c r="D7" s="14">
        <v>100000</v>
      </c>
      <c r="E7" s="14"/>
      <c r="F7" s="14"/>
      <c r="G7" s="14"/>
      <c r="H7" s="14"/>
      <c r="I7" s="14">
        <v>100000</v>
      </c>
      <c r="J7" s="26"/>
    </row>
    <row r="8" ht="19.9" customHeight="1" spans="1:10">
      <c r="A8" s="10"/>
      <c r="B8" s="15" t="s">
        <v>66</v>
      </c>
      <c r="C8" s="16" t="s">
        <v>67</v>
      </c>
      <c r="D8" s="18">
        <v>100000</v>
      </c>
      <c r="E8" s="18"/>
      <c r="F8" s="18"/>
      <c r="G8" s="18"/>
      <c r="H8" s="18"/>
      <c r="I8" s="18">
        <v>100000</v>
      </c>
      <c r="J8" s="24"/>
    </row>
    <row r="9" ht="8.5" customHeight="1" spans="1:10">
      <c r="A9" s="19"/>
      <c r="B9" s="19"/>
      <c r="C9" s="19"/>
      <c r="D9" s="19"/>
      <c r="E9" s="19"/>
      <c r="F9" s="19"/>
      <c r="G9" s="19"/>
      <c r="H9" s="19"/>
      <c r="I9" s="19"/>
      <c r="J9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1" t="s">
        <v>323</v>
      </c>
      <c r="J1" s="8"/>
    </row>
    <row r="2" ht="19.9" customHeight="1" spans="1:10">
      <c r="A2" s="1"/>
      <c r="B2" s="5" t="s">
        <v>324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2" t="s">
        <v>5</v>
      </c>
      <c r="J3" s="23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325</v>
      </c>
      <c r="H4" s="9"/>
      <c r="I4" s="9"/>
      <c r="J4" s="24"/>
    </row>
    <row r="5" ht="21.35" customHeight="1" spans="1:10">
      <c r="A5" s="10"/>
      <c r="B5" s="11" t="s">
        <v>72</v>
      </c>
      <c r="C5" s="11"/>
      <c r="D5" s="11"/>
      <c r="E5" s="9" t="s">
        <v>63</v>
      </c>
      <c r="F5" s="9" t="s">
        <v>64</v>
      </c>
      <c r="G5" s="9" t="s">
        <v>52</v>
      </c>
      <c r="H5" s="9" t="s">
        <v>70</v>
      </c>
      <c r="I5" s="9" t="s">
        <v>71</v>
      </c>
      <c r="J5" s="24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5"/>
    </row>
    <row r="7" ht="19.9" customHeight="1" spans="1:10">
      <c r="A7" s="12"/>
      <c r="B7" s="13"/>
      <c r="C7" s="13"/>
      <c r="D7" s="13"/>
      <c r="E7" s="13"/>
      <c r="F7" s="13" t="s">
        <v>65</v>
      </c>
      <c r="G7" s="14"/>
      <c r="H7" s="14"/>
      <c r="I7" s="14"/>
      <c r="J7" s="26"/>
    </row>
    <row r="8" ht="19.9" customHeight="1" spans="1:10">
      <c r="A8" s="10"/>
      <c r="B8" s="15"/>
      <c r="C8" s="15"/>
      <c r="D8" s="15"/>
      <c r="E8" s="15"/>
      <c r="F8" s="16" t="s">
        <v>22</v>
      </c>
      <c r="G8" s="17"/>
      <c r="H8" s="18"/>
      <c r="I8" s="18"/>
      <c r="J8" s="25"/>
    </row>
    <row r="9" ht="8.5" customHeight="1" spans="1:10">
      <c r="A9" s="19"/>
      <c r="B9" s="20"/>
      <c r="C9" s="20"/>
      <c r="D9" s="20"/>
      <c r="E9" s="20"/>
      <c r="F9" s="19"/>
      <c r="G9" s="19"/>
      <c r="H9" s="19"/>
      <c r="I9" s="19"/>
      <c r="J9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28"/>
      <c r="D1" s="4"/>
      <c r="E1" s="4"/>
      <c r="F1" s="4"/>
      <c r="G1" s="4"/>
      <c r="H1" s="4"/>
      <c r="I1" s="21" t="s">
        <v>326</v>
      </c>
      <c r="J1" s="8"/>
    </row>
    <row r="2" ht="19.9" customHeight="1" spans="1:10">
      <c r="A2" s="1"/>
      <c r="B2" s="5" t="s">
        <v>327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2"/>
      <c r="E3" s="22"/>
      <c r="F3" s="22"/>
      <c r="G3" s="22"/>
      <c r="H3" s="22"/>
      <c r="I3" s="22" t="s">
        <v>5</v>
      </c>
      <c r="J3" s="23"/>
    </row>
    <row r="4" ht="21.35" customHeight="1" spans="1:10">
      <c r="A4" s="8"/>
      <c r="B4" s="9" t="s">
        <v>316</v>
      </c>
      <c r="C4" s="9" t="s">
        <v>64</v>
      </c>
      <c r="D4" s="9" t="s">
        <v>317</v>
      </c>
      <c r="E4" s="9"/>
      <c r="F4" s="9"/>
      <c r="G4" s="9"/>
      <c r="H4" s="9"/>
      <c r="I4" s="9"/>
      <c r="J4" s="24"/>
    </row>
    <row r="5" ht="21.35" customHeight="1" spans="1:10">
      <c r="A5" s="10"/>
      <c r="B5" s="9"/>
      <c r="C5" s="9"/>
      <c r="D5" s="9" t="s">
        <v>52</v>
      </c>
      <c r="E5" s="29" t="s">
        <v>318</v>
      </c>
      <c r="F5" s="9" t="s">
        <v>319</v>
      </c>
      <c r="G5" s="9"/>
      <c r="H5" s="9"/>
      <c r="I5" s="9" t="s">
        <v>320</v>
      </c>
      <c r="J5" s="24"/>
    </row>
    <row r="6" ht="21.35" customHeight="1" spans="1:10">
      <c r="A6" s="10"/>
      <c r="B6" s="9"/>
      <c r="C6" s="9"/>
      <c r="D6" s="9"/>
      <c r="E6" s="29"/>
      <c r="F6" s="9" t="s">
        <v>152</v>
      </c>
      <c r="G6" s="9" t="s">
        <v>321</v>
      </c>
      <c r="H6" s="9" t="s">
        <v>322</v>
      </c>
      <c r="I6" s="9"/>
      <c r="J6" s="25"/>
    </row>
    <row r="7" ht="19.9" customHeight="1" spans="1:10">
      <c r="A7" s="12"/>
      <c r="B7" s="13"/>
      <c r="C7" s="13" t="s">
        <v>65</v>
      </c>
      <c r="D7" s="14"/>
      <c r="E7" s="14"/>
      <c r="F7" s="14"/>
      <c r="G7" s="14"/>
      <c r="H7" s="14"/>
      <c r="I7" s="14"/>
      <c r="J7" s="26"/>
    </row>
    <row r="8" ht="19.9" customHeight="1" spans="1:10">
      <c r="A8" s="10"/>
      <c r="B8" s="15"/>
      <c r="C8" s="16" t="s">
        <v>22</v>
      </c>
      <c r="D8" s="18"/>
      <c r="E8" s="18"/>
      <c r="F8" s="18"/>
      <c r="G8" s="18"/>
      <c r="H8" s="18"/>
      <c r="I8" s="18"/>
      <c r="J8" s="24"/>
    </row>
    <row r="9" ht="8.5" customHeight="1" spans="1:10">
      <c r="A9" s="19"/>
      <c r="B9" s="19"/>
      <c r="C9" s="19"/>
      <c r="D9" s="19"/>
      <c r="E9" s="19"/>
      <c r="F9" s="19"/>
      <c r="G9" s="19"/>
      <c r="H9" s="19"/>
      <c r="I9" s="19"/>
      <c r="J9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1" t="s">
        <v>328</v>
      </c>
      <c r="J1" s="8"/>
    </row>
    <row r="2" ht="19.9" customHeight="1" spans="1:10">
      <c r="A2" s="1"/>
      <c r="B2" s="5" t="s">
        <v>329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2" t="s">
        <v>5</v>
      </c>
      <c r="J3" s="23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330</v>
      </c>
      <c r="H4" s="9"/>
      <c r="I4" s="9"/>
      <c r="J4" s="24"/>
    </row>
    <row r="5" ht="21.35" customHeight="1" spans="1:10">
      <c r="A5" s="10"/>
      <c r="B5" s="11" t="s">
        <v>72</v>
      </c>
      <c r="C5" s="11"/>
      <c r="D5" s="11"/>
      <c r="E5" s="9" t="s">
        <v>63</v>
      </c>
      <c r="F5" s="9" t="s">
        <v>64</v>
      </c>
      <c r="G5" s="9" t="s">
        <v>52</v>
      </c>
      <c r="H5" s="9" t="s">
        <v>70</v>
      </c>
      <c r="I5" s="9" t="s">
        <v>71</v>
      </c>
      <c r="J5" s="24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5"/>
    </row>
    <row r="7" ht="19.9" customHeight="1" spans="1:10">
      <c r="A7" s="12"/>
      <c r="B7" s="13"/>
      <c r="C7" s="13"/>
      <c r="D7" s="13"/>
      <c r="E7" s="13"/>
      <c r="F7" s="13" t="s">
        <v>65</v>
      </c>
      <c r="G7" s="14"/>
      <c r="H7" s="14"/>
      <c r="I7" s="14"/>
      <c r="J7" s="26"/>
    </row>
    <row r="8" ht="19.9" customHeight="1" spans="1:10">
      <c r="A8" s="10"/>
      <c r="B8" s="15"/>
      <c r="C8" s="15"/>
      <c r="D8" s="15"/>
      <c r="E8" s="15"/>
      <c r="F8" s="16" t="s">
        <v>22</v>
      </c>
      <c r="G8" s="17"/>
      <c r="H8" s="18"/>
      <c r="I8" s="18"/>
      <c r="J8" s="25"/>
    </row>
    <row r="9" ht="8.5" customHeight="1" spans="1:10">
      <c r="A9" s="19"/>
      <c r="B9" s="20"/>
      <c r="C9" s="20"/>
      <c r="D9" s="20"/>
      <c r="E9" s="20"/>
      <c r="F9" s="19"/>
      <c r="G9" s="19"/>
      <c r="H9" s="19"/>
      <c r="I9" s="19"/>
      <c r="J9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C6" sqref="C6:E36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5583333333333" customWidth="1"/>
    <col min="4" max="4" width="41.0333333333333" customWidth="1"/>
    <col min="5" max="5" width="16.5583333333333" customWidth="1"/>
    <col min="6" max="6" width="1.53333333333333" customWidth="1"/>
    <col min="7" max="10" width="9.76666666666667" customWidth="1"/>
  </cols>
  <sheetData>
    <row r="1" ht="14.2" customHeight="1" spans="1:6">
      <c r="A1" s="44"/>
      <c r="B1" s="2"/>
      <c r="C1" s="28"/>
      <c r="D1" s="45"/>
      <c r="E1" s="57" t="s">
        <v>1</v>
      </c>
      <c r="F1" s="52" t="s">
        <v>2</v>
      </c>
    </row>
    <row r="2" ht="19.9" customHeight="1" spans="1:6">
      <c r="A2" s="45"/>
      <c r="B2" s="47" t="s">
        <v>3</v>
      </c>
      <c r="C2" s="47"/>
      <c r="D2" s="47"/>
      <c r="E2" s="47"/>
      <c r="F2" s="52"/>
    </row>
    <row r="3" ht="17.05" customHeight="1" spans="1:6">
      <c r="A3" s="48"/>
      <c r="B3" s="7" t="s">
        <v>4</v>
      </c>
      <c r="C3" s="42"/>
      <c r="D3" s="42"/>
      <c r="E3" s="49" t="s">
        <v>5</v>
      </c>
      <c r="F3" s="53"/>
    </row>
    <row r="4" ht="21.35" customHeight="1" spans="1:6">
      <c r="A4" s="50"/>
      <c r="B4" s="11" t="s">
        <v>6</v>
      </c>
      <c r="C4" s="11"/>
      <c r="D4" s="11" t="s">
        <v>7</v>
      </c>
      <c r="E4" s="11"/>
      <c r="F4" s="39"/>
    </row>
    <row r="5" ht="21.35" customHeight="1" spans="1:6">
      <c r="A5" s="50"/>
      <c r="B5" s="11" t="s">
        <v>8</v>
      </c>
      <c r="C5" s="11" t="s">
        <v>9</v>
      </c>
      <c r="D5" s="11" t="s">
        <v>8</v>
      </c>
      <c r="E5" s="11" t="s">
        <v>9</v>
      </c>
      <c r="F5" s="39"/>
    </row>
    <row r="6" ht="19.9" customHeight="1" spans="1:6">
      <c r="A6" s="8"/>
      <c r="B6" s="36" t="s">
        <v>10</v>
      </c>
      <c r="C6" s="37">
        <v>41660722</v>
      </c>
      <c r="D6" s="36" t="s">
        <v>11</v>
      </c>
      <c r="E6" s="37"/>
      <c r="F6" s="25"/>
    </row>
    <row r="7" ht="19.9" customHeight="1" spans="1:6">
      <c r="A7" s="8"/>
      <c r="B7" s="36" t="s">
        <v>12</v>
      </c>
      <c r="C7" s="37"/>
      <c r="D7" s="36" t="s">
        <v>13</v>
      </c>
      <c r="E7" s="37"/>
      <c r="F7" s="25"/>
    </row>
    <row r="8" ht="19.9" customHeight="1" spans="1:6">
      <c r="A8" s="8"/>
      <c r="B8" s="36" t="s">
        <v>14</v>
      </c>
      <c r="C8" s="37"/>
      <c r="D8" s="36" t="s">
        <v>15</v>
      </c>
      <c r="E8" s="37"/>
      <c r="F8" s="25"/>
    </row>
    <row r="9" ht="19.9" customHeight="1" spans="1:6">
      <c r="A9" s="8"/>
      <c r="B9" s="36" t="s">
        <v>16</v>
      </c>
      <c r="C9" s="37"/>
      <c r="D9" s="36" t="s">
        <v>17</v>
      </c>
      <c r="E9" s="37"/>
      <c r="F9" s="25"/>
    </row>
    <row r="10" ht="19.9" customHeight="1" spans="1:6">
      <c r="A10" s="8"/>
      <c r="B10" s="36" t="s">
        <v>18</v>
      </c>
      <c r="C10" s="37"/>
      <c r="D10" s="36" t="s">
        <v>19</v>
      </c>
      <c r="E10" s="37">
        <f>39850884+620000</f>
        <v>40470884</v>
      </c>
      <c r="F10" s="25"/>
    </row>
    <row r="11" ht="19.9" customHeight="1" spans="1:6">
      <c r="A11" s="8"/>
      <c r="B11" s="36" t="s">
        <v>20</v>
      </c>
      <c r="C11" s="37"/>
      <c r="D11" s="36" t="s">
        <v>21</v>
      </c>
      <c r="E11" s="37"/>
      <c r="F11" s="25"/>
    </row>
    <row r="12" ht="19.9" customHeight="1" spans="1:6">
      <c r="A12" s="8"/>
      <c r="B12" s="36" t="s">
        <v>22</v>
      </c>
      <c r="C12" s="37"/>
      <c r="D12" s="36" t="s">
        <v>23</v>
      </c>
      <c r="E12" s="37"/>
      <c r="F12" s="25"/>
    </row>
    <row r="13" ht="19.9" customHeight="1" spans="1:6">
      <c r="A13" s="8"/>
      <c r="B13" s="36" t="s">
        <v>22</v>
      </c>
      <c r="C13" s="37"/>
      <c r="D13" s="36" t="s">
        <v>24</v>
      </c>
      <c r="E13" s="37">
        <v>890097</v>
      </c>
      <c r="F13" s="25"/>
    </row>
    <row r="14" ht="19.9" customHeight="1" spans="1:6">
      <c r="A14" s="8"/>
      <c r="B14" s="36" t="s">
        <v>22</v>
      </c>
      <c r="C14" s="37"/>
      <c r="D14" s="36" t="s">
        <v>25</v>
      </c>
      <c r="E14" s="37"/>
      <c r="F14" s="25"/>
    </row>
    <row r="15" ht="19.9" customHeight="1" spans="1:6">
      <c r="A15" s="8"/>
      <c r="B15" s="36" t="s">
        <v>22</v>
      </c>
      <c r="C15" s="37"/>
      <c r="D15" s="36" t="s">
        <v>26</v>
      </c>
      <c r="E15" s="37">
        <v>100052</v>
      </c>
      <c r="F15" s="25"/>
    </row>
    <row r="16" ht="19.9" customHeight="1" spans="1:6">
      <c r="A16" s="8"/>
      <c r="B16" s="36" t="s">
        <v>22</v>
      </c>
      <c r="C16" s="37"/>
      <c r="D16" s="36" t="s">
        <v>27</v>
      </c>
      <c r="E16" s="37"/>
      <c r="F16" s="25"/>
    </row>
    <row r="17" ht="19.9" customHeight="1" spans="1:6">
      <c r="A17" s="8"/>
      <c r="B17" s="36" t="s">
        <v>22</v>
      </c>
      <c r="C17" s="37"/>
      <c r="D17" s="36" t="s">
        <v>28</v>
      </c>
      <c r="E17" s="37"/>
      <c r="F17" s="25"/>
    </row>
    <row r="18" ht="19.9" customHeight="1" spans="1:6">
      <c r="A18" s="8"/>
      <c r="B18" s="36" t="s">
        <v>22</v>
      </c>
      <c r="C18" s="37"/>
      <c r="D18" s="36" t="s">
        <v>29</v>
      </c>
      <c r="E18" s="37"/>
      <c r="F18" s="25"/>
    </row>
    <row r="19" ht="19.9" customHeight="1" spans="1:6">
      <c r="A19" s="8"/>
      <c r="B19" s="36" t="s">
        <v>22</v>
      </c>
      <c r="C19" s="37"/>
      <c r="D19" s="36" t="s">
        <v>30</v>
      </c>
      <c r="E19" s="37"/>
      <c r="F19" s="25"/>
    </row>
    <row r="20" ht="19.9" customHeight="1" spans="1:6">
      <c r="A20" s="8"/>
      <c r="B20" s="36" t="s">
        <v>22</v>
      </c>
      <c r="C20" s="37"/>
      <c r="D20" s="36" t="s">
        <v>31</v>
      </c>
      <c r="E20" s="37"/>
      <c r="F20" s="25"/>
    </row>
    <row r="21" ht="19.9" customHeight="1" spans="1:6">
      <c r="A21" s="8"/>
      <c r="B21" s="36" t="s">
        <v>22</v>
      </c>
      <c r="C21" s="37"/>
      <c r="D21" s="36" t="s">
        <v>32</v>
      </c>
      <c r="E21" s="37"/>
      <c r="F21" s="25"/>
    </row>
    <row r="22" ht="19.9" customHeight="1" spans="1:6">
      <c r="A22" s="8"/>
      <c r="B22" s="36" t="s">
        <v>22</v>
      </c>
      <c r="C22" s="37"/>
      <c r="D22" s="36" t="s">
        <v>33</v>
      </c>
      <c r="E22" s="37"/>
      <c r="F22" s="25"/>
    </row>
    <row r="23" ht="19.9" customHeight="1" spans="1:6">
      <c r="A23" s="8"/>
      <c r="B23" s="36" t="s">
        <v>22</v>
      </c>
      <c r="C23" s="37"/>
      <c r="D23" s="36" t="s">
        <v>34</v>
      </c>
      <c r="E23" s="37"/>
      <c r="F23" s="25"/>
    </row>
    <row r="24" ht="19.9" customHeight="1" spans="1:6">
      <c r="A24" s="8"/>
      <c r="B24" s="36" t="s">
        <v>22</v>
      </c>
      <c r="C24" s="37"/>
      <c r="D24" s="36" t="s">
        <v>35</v>
      </c>
      <c r="E24" s="37"/>
      <c r="F24" s="25"/>
    </row>
    <row r="25" ht="19.9" customHeight="1" spans="1:6">
      <c r="A25" s="8"/>
      <c r="B25" s="36" t="s">
        <v>22</v>
      </c>
      <c r="C25" s="37"/>
      <c r="D25" s="36" t="s">
        <v>36</v>
      </c>
      <c r="E25" s="37">
        <v>199689</v>
      </c>
      <c r="F25" s="25"/>
    </row>
    <row r="26" ht="19.9" customHeight="1" spans="1:6">
      <c r="A26" s="8"/>
      <c r="B26" s="36" t="s">
        <v>22</v>
      </c>
      <c r="C26" s="37"/>
      <c r="D26" s="36" t="s">
        <v>37</v>
      </c>
      <c r="E26" s="37"/>
      <c r="F26" s="25"/>
    </row>
    <row r="27" ht="19.9" customHeight="1" spans="1:6">
      <c r="A27" s="8"/>
      <c r="B27" s="36" t="s">
        <v>22</v>
      </c>
      <c r="C27" s="37"/>
      <c r="D27" s="36" t="s">
        <v>38</v>
      </c>
      <c r="E27" s="37"/>
      <c r="F27" s="25"/>
    </row>
    <row r="28" ht="19.9" customHeight="1" spans="1:6">
      <c r="A28" s="8"/>
      <c r="B28" s="36" t="s">
        <v>22</v>
      </c>
      <c r="C28" s="37"/>
      <c r="D28" s="36" t="s">
        <v>39</v>
      </c>
      <c r="E28" s="37"/>
      <c r="F28" s="25"/>
    </row>
    <row r="29" ht="19.9" customHeight="1" spans="1:6">
      <c r="A29" s="8"/>
      <c r="B29" s="36" t="s">
        <v>22</v>
      </c>
      <c r="C29" s="37"/>
      <c r="D29" s="36" t="s">
        <v>40</v>
      </c>
      <c r="E29" s="37"/>
      <c r="F29" s="25"/>
    </row>
    <row r="30" ht="19.9" customHeight="1" spans="1:6">
      <c r="A30" s="8"/>
      <c r="B30" s="36" t="s">
        <v>22</v>
      </c>
      <c r="C30" s="37"/>
      <c r="D30" s="36" t="s">
        <v>41</v>
      </c>
      <c r="E30" s="37"/>
      <c r="F30" s="25"/>
    </row>
    <row r="31" ht="19.9" customHeight="1" spans="1:6">
      <c r="A31" s="8"/>
      <c r="B31" s="36" t="s">
        <v>22</v>
      </c>
      <c r="C31" s="37"/>
      <c r="D31" s="36" t="s">
        <v>42</v>
      </c>
      <c r="E31" s="37"/>
      <c r="F31" s="25"/>
    </row>
    <row r="32" ht="19.9" customHeight="1" spans="1:6">
      <c r="A32" s="8"/>
      <c r="B32" s="36" t="s">
        <v>22</v>
      </c>
      <c r="C32" s="37"/>
      <c r="D32" s="36" t="s">
        <v>43</v>
      </c>
      <c r="E32" s="37"/>
      <c r="F32" s="25"/>
    </row>
    <row r="33" ht="19.9" customHeight="1" spans="1:6">
      <c r="A33" s="8"/>
      <c r="B33" s="36" t="s">
        <v>22</v>
      </c>
      <c r="C33" s="37"/>
      <c r="D33" s="36" t="s">
        <v>44</v>
      </c>
      <c r="E33" s="37"/>
      <c r="F33" s="25"/>
    </row>
    <row r="34" ht="19.9" customHeight="1" spans="1:6">
      <c r="A34" s="12"/>
      <c r="B34" s="32" t="s">
        <v>45</v>
      </c>
      <c r="C34" s="33">
        <v>41660722</v>
      </c>
      <c r="D34" s="32" t="s">
        <v>46</v>
      </c>
      <c r="E34" s="33">
        <v>41660722</v>
      </c>
      <c r="F34" s="26"/>
    </row>
    <row r="35" ht="19.9" customHeight="1" spans="1:6">
      <c r="A35" s="58"/>
      <c r="B35" s="35" t="s">
        <v>47</v>
      </c>
      <c r="C35" s="37"/>
      <c r="D35" s="35"/>
      <c r="E35" s="37"/>
      <c r="F35" s="59"/>
    </row>
    <row r="36" ht="19.9" customHeight="1" spans="1:6">
      <c r="A36" s="60"/>
      <c r="B36" s="32" t="s">
        <v>48</v>
      </c>
      <c r="C36" s="33">
        <v>41660722</v>
      </c>
      <c r="D36" s="32" t="s">
        <v>49</v>
      </c>
      <c r="E36" s="33">
        <v>41660722</v>
      </c>
      <c r="F36" s="61"/>
    </row>
    <row r="37" ht="8.5" customHeight="1" spans="1:6">
      <c r="A37" s="51"/>
      <c r="B37" s="51"/>
      <c r="C37" s="62"/>
      <c r="D37" s="62"/>
      <c r="E37" s="51"/>
      <c r="F37" s="63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F8" sqref="D7:F8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4" width="16.5583333333333" customWidth="1"/>
    <col min="5" max="14" width="16.4083333333333" customWidth="1"/>
    <col min="15" max="15" width="1.53333333333333" customWidth="1"/>
  </cols>
  <sheetData>
    <row r="1" ht="14.3" customHeight="1" spans="1:15">
      <c r="A1" s="54"/>
      <c r="B1" s="28"/>
      <c r="C1" s="28"/>
      <c r="D1" s="4"/>
      <c r="E1" s="4"/>
      <c r="F1" s="4"/>
      <c r="G1" s="28"/>
      <c r="H1" s="28"/>
      <c r="I1" s="28"/>
      <c r="J1" s="28"/>
      <c r="K1" s="28"/>
      <c r="L1" s="28"/>
      <c r="M1" s="28"/>
      <c r="N1" s="21" t="s">
        <v>50</v>
      </c>
      <c r="O1" s="8"/>
    </row>
    <row r="2" ht="19.9" customHeight="1" spans="1:15">
      <c r="A2" s="24"/>
      <c r="B2" s="5" t="s">
        <v>51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8" t="s">
        <v>2</v>
      </c>
    </row>
    <row r="3" ht="17.05" customHeight="1" spans="1:15">
      <c r="A3" s="24"/>
      <c r="B3" s="7" t="s">
        <v>4</v>
      </c>
      <c r="C3" s="7"/>
      <c r="D3" s="6"/>
      <c r="E3" s="6"/>
      <c r="F3" s="43"/>
      <c r="G3" s="6"/>
      <c r="H3" s="43"/>
      <c r="I3" s="43"/>
      <c r="J3" s="43"/>
      <c r="K3" s="43"/>
      <c r="L3" s="43"/>
      <c r="M3" s="43"/>
      <c r="N3" s="22" t="s">
        <v>5</v>
      </c>
      <c r="O3" s="23"/>
    </row>
    <row r="4" ht="21.35" customHeight="1" spans="1:15">
      <c r="A4" s="25"/>
      <c r="B4" s="29" t="s">
        <v>8</v>
      </c>
      <c r="C4" s="29"/>
      <c r="D4" s="29" t="s">
        <v>52</v>
      </c>
      <c r="E4" s="29" t="s">
        <v>53</v>
      </c>
      <c r="F4" s="29" t="s">
        <v>54</v>
      </c>
      <c r="G4" s="29" t="s">
        <v>55</v>
      </c>
      <c r="H4" s="29" t="s">
        <v>56</v>
      </c>
      <c r="I4" s="29" t="s">
        <v>57</v>
      </c>
      <c r="J4" s="29" t="s">
        <v>58</v>
      </c>
      <c r="K4" s="29" t="s">
        <v>59</v>
      </c>
      <c r="L4" s="29" t="s">
        <v>60</v>
      </c>
      <c r="M4" s="29" t="s">
        <v>61</v>
      </c>
      <c r="N4" s="29" t="s">
        <v>62</v>
      </c>
      <c r="O4" s="25"/>
    </row>
    <row r="5" ht="21.35" customHeight="1" spans="1:15">
      <c r="A5" s="25"/>
      <c r="B5" s="29" t="s">
        <v>63</v>
      </c>
      <c r="C5" s="29" t="s">
        <v>64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5"/>
    </row>
    <row r="6" ht="21.35" customHeight="1" spans="1:15">
      <c r="A6" s="25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5"/>
    </row>
    <row r="7" ht="19.9" customHeight="1" spans="1:15">
      <c r="A7" s="55"/>
      <c r="B7" s="13"/>
      <c r="C7" s="13" t="s">
        <v>65</v>
      </c>
      <c r="D7" s="33">
        <v>41660722</v>
      </c>
      <c r="E7" s="41">
        <v>620000</v>
      </c>
      <c r="F7" s="41">
        <v>41040722</v>
      </c>
      <c r="G7" s="14"/>
      <c r="H7" s="14"/>
      <c r="I7" s="14"/>
      <c r="J7" s="14"/>
      <c r="K7" s="14"/>
      <c r="L7" s="14"/>
      <c r="M7" s="14"/>
      <c r="N7" s="14"/>
      <c r="O7" s="26"/>
    </row>
    <row r="8" ht="19.9" customHeight="1" spans="1:15">
      <c r="A8" s="25"/>
      <c r="B8" s="15" t="s">
        <v>66</v>
      </c>
      <c r="C8" s="16" t="s">
        <v>67</v>
      </c>
      <c r="D8" s="37">
        <v>41660722</v>
      </c>
      <c r="E8" s="18">
        <v>620000</v>
      </c>
      <c r="F8" s="18">
        <v>41040722</v>
      </c>
      <c r="G8" s="18"/>
      <c r="H8" s="18"/>
      <c r="I8" s="18"/>
      <c r="J8" s="18"/>
      <c r="K8" s="18"/>
      <c r="L8" s="18"/>
      <c r="M8" s="18"/>
      <c r="N8" s="18"/>
      <c r="O8" s="24"/>
    </row>
    <row r="9" ht="8.5" customHeight="1" spans="1:15">
      <c r="A9" s="56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  <c r="O9" s="2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I8" sqref="I8:I16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7" width="16.5583333333333" customWidth="1"/>
    <col min="8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1"/>
      <c r="B1" s="1"/>
      <c r="C1" s="1"/>
      <c r="D1" s="1"/>
      <c r="E1" s="1"/>
      <c r="F1" s="28"/>
      <c r="G1" s="4"/>
      <c r="H1" s="4"/>
      <c r="I1" s="21" t="s">
        <v>68</v>
      </c>
      <c r="J1" s="8"/>
    </row>
    <row r="2" ht="19.9" customHeight="1" spans="1:10">
      <c r="A2" s="1"/>
      <c r="B2" s="5" t="s">
        <v>69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2" t="s">
        <v>5</v>
      </c>
      <c r="J3" s="23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52</v>
      </c>
      <c r="H4" s="9" t="s">
        <v>70</v>
      </c>
      <c r="I4" s="9" t="s">
        <v>71</v>
      </c>
      <c r="J4" s="24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/>
      <c r="H5" s="9"/>
      <c r="I5" s="9"/>
      <c r="J5" s="24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5"/>
    </row>
    <row r="7" ht="19.9" customHeight="1" spans="1:10">
      <c r="A7" s="12"/>
      <c r="B7" s="13"/>
      <c r="C7" s="13"/>
      <c r="D7" s="13"/>
      <c r="E7" s="13"/>
      <c r="F7" s="13" t="s">
        <v>65</v>
      </c>
      <c r="G7" s="14">
        <f>H7+I7</f>
        <v>41660722</v>
      </c>
      <c r="H7" s="14">
        <v>3223642</v>
      </c>
      <c r="I7" s="14">
        <f>SUM(I8:I21)</f>
        <v>38437080</v>
      </c>
      <c r="J7" s="26"/>
    </row>
    <row r="8" ht="19.9" customHeight="1" spans="1:10">
      <c r="A8" s="10"/>
      <c r="B8" s="15" t="s">
        <v>76</v>
      </c>
      <c r="C8" s="15" t="s">
        <v>77</v>
      </c>
      <c r="D8" s="15" t="s">
        <v>77</v>
      </c>
      <c r="E8" s="15" t="s">
        <v>66</v>
      </c>
      <c r="F8" s="16" t="s">
        <v>78</v>
      </c>
      <c r="G8" s="17">
        <v>1923727</v>
      </c>
      <c r="H8" s="18">
        <v>1922847</v>
      </c>
      <c r="I8" s="18">
        <v>880</v>
      </c>
      <c r="J8" s="25"/>
    </row>
    <row r="9" ht="19.9" customHeight="1" spans="1:10">
      <c r="A9" s="10"/>
      <c r="B9" s="15" t="s">
        <v>76</v>
      </c>
      <c r="C9" s="15" t="s">
        <v>77</v>
      </c>
      <c r="D9" s="15" t="s">
        <v>79</v>
      </c>
      <c r="E9" s="15" t="s">
        <v>66</v>
      </c>
      <c r="F9" s="16" t="s">
        <v>80</v>
      </c>
      <c r="G9" s="17">
        <v>110957</v>
      </c>
      <c r="H9" s="18">
        <v>110957</v>
      </c>
      <c r="I9" s="18"/>
      <c r="J9" s="25"/>
    </row>
    <row r="10" ht="19.9" customHeight="1" spans="1:10">
      <c r="A10" s="10"/>
      <c r="B10" s="15" t="s">
        <v>76</v>
      </c>
      <c r="C10" s="15" t="s">
        <v>81</v>
      </c>
      <c r="D10" s="15" t="s">
        <v>77</v>
      </c>
      <c r="E10" s="15" t="s">
        <v>66</v>
      </c>
      <c r="F10" s="16" t="s">
        <v>82</v>
      </c>
      <c r="G10" s="17">
        <v>14700000</v>
      </c>
      <c r="H10" s="18"/>
      <c r="I10" s="18">
        <v>14700000</v>
      </c>
      <c r="J10" s="25"/>
    </row>
    <row r="11" ht="19.9" customHeight="1" spans="1:10">
      <c r="A11" s="10"/>
      <c r="B11" s="15" t="s">
        <v>76</v>
      </c>
      <c r="C11" s="15" t="s">
        <v>81</v>
      </c>
      <c r="D11" s="15" t="s">
        <v>81</v>
      </c>
      <c r="E11" s="15" t="s">
        <v>66</v>
      </c>
      <c r="F11" s="16" t="s">
        <v>83</v>
      </c>
      <c r="G11" s="17">
        <v>2605000</v>
      </c>
      <c r="H11" s="18"/>
      <c r="I11" s="18">
        <v>2605000</v>
      </c>
      <c r="J11" s="25"/>
    </row>
    <row r="12" ht="19.9" customHeight="1" spans="1:10">
      <c r="A12" s="10"/>
      <c r="B12" s="15" t="s">
        <v>76</v>
      </c>
      <c r="C12" s="15" t="s">
        <v>81</v>
      </c>
      <c r="D12" s="15" t="s">
        <v>84</v>
      </c>
      <c r="E12" s="15" t="s">
        <v>66</v>
      </c>
      <c r="F12" s="16" t="s">
        <v>85</v>
      </c>
      <c r="G12" s="17">
        <v>1500000</v>
      </c>
      <c r="H12" s="18"/>
      <c r="I12" s="18">
        <v>1500000</v>
      </c>
      <c r="J12" s="25"/>
    </row>
    <row r="13" ht="19.9" customHeight="1" spans="1:10">
      <c r="A13" s="10"/>
      <c r="B13" s="15" t="s">
        <v>76</v>
      </c>
      <c r="C13" s="15" t="s">
        <v>81</v>
      </c>
      <c r="D13" s="15" t="s">
        <v>86</v>
      </c>
      <c r="E13" s="15" t="s">
        <v>66</v>
      </c>
      <c r="F13" s="16" t="s">
        <v>87</v>
      </c>
      <c r="G13" s="18">
        <f>5450000+620000</f>
        <v>6070000</v>
      </c>
      <c r="H13" s="18"/>
      <c r="I13" s="18">
        <f>5450000+620000</f>
        <v>6070000</v>
      </c>
      <c r="J13" s="25"/>
    </row>
    <row r="14" ht="19.9" customHeight="1" spans="1:10">
      <c r="A14" s="10"/>
      <c r="B14" s="15" t="s">
        <v>76</v>
      </c>
      <c r="C14" s="15" t="s">
        <v>81</v>
      </c>
      <c r="D14" s="15" t="s">
        <v>88</v>
      </c>
      <c r="E14" s="15" t="s">
        <v>66</v>
      </c>
      <c r="F14" s="16" t="s">
        <v>89</v>
      </c>
      <c r="G14" s="17">
        <v>1450000</v>
      </c>
      <c r="H14" s="18"/>
      <c r="I14" s="18">
        <v>1450000</v>
      </c>
      <c r="J14" s="25"/>
    </row>
    <row r="15" ht="19.9" customHeight="1" spans="1:10">
      <c r="A15" s="10"/>
      <c r="B15" s="15" t="s">
        <v>76</v>
      </c>
      <c r="C15" s="15" t="s">
        <v>81</v>
      </c>
      <c r="D15" s="15" t="s">
        <v>79</v>
      </c>
      <c r="E15" s="15" t="s">
        <v>66</v>
      </c>
      <c r="F15" s="16" t="s">
        <v>90</v>
      </c>
      <c r="G15" s="17">
        <v>12011200</v>
      </c>
      <c r="H15" s="18"/>
      <c r="I15" s="18">
        <v>12011200</v>
      </c>
      <c r="J15" s="25"/>
    </row>
    <row r="16" ht="19.9" customHeight="1" spans="1:10">
      <c r="A16" s="10"/>
      <c r="B16" s="15" t="s">
        <v>76</v>
      </c>
      <c r="C16" s="15" t="s">
        <v>91</v>
      </c>
      <c r="D16" s="15" t="s">
        <v>77</v>
      </c>
      <c r="E16" s="15" t="s">
        <v>66</v>
      </c>
      <c r="F16" s="16" t="s">
        <v>92</v>
      </c>
      <c r="G16" s="17">
        <v>100000</v>
      </c>
      <c r="H16" s="18"/>
      <c r="I16" s="18">
        <v>100000</v>
      </c>
      <c r="J16" s="25"/>
    </row>
    <row r="17" ht="19.9" customHeight="1" spans="1:10">
      <c r="A17" s="10"/>
      <c r="B17" s="15" t="s">
        <v>93</v>
      </c>
      <c r="C17" s="15" t="s">
        <v>88</v>
      </c>
      <c r="D17" s="15" t="s">
        <v>77</v>
      </c>
      <c r="E17" s="15" t="s">
        <v>66</v>
      </c>
      <c r="F17" s="16" t="s">
        <v>94</v>
      </c>
      <c r="G17" s="17">
        <v>623844</v>
      </c>
      <c r="H17" s="18">
        <v>623844</v>
      </c>
      <c r="I17" s="18"/>
      <c r="J17" s="25"/>
    </row>
    <row r="18" ht="19.9" customHeight="1" spans="1:10">
      <c r="A18" s="10"/>
      <c r="B18" s="15" t="s">
        <v>93</v>
      </c>
      <c r="C18" s="15" t="s">
        <v>88</v>
      </c>
      <c r="D18" s="15" t="s">
        <v>88</v>
      </c>
      <c r="E18" s="15" t="s">
        <v>66</v>
      </c>
      <c r="F18" s="16" t="s">
        <v>95</v>
      </c>
      <c r="G18" s="17">
        <v>266253</v>
      </c>
      <c r="H18" s="18">
        <v>266253</v>
      </c>
      <c r="I18" s="18"/>
      <c r="J18" s="25"/>
    </row>
    <row r="19" ht="19.9" customHeight="1" spans="1:10">
      <c r="A19" s="10"/>
      <c r="B19" s="15" t="s">
        <v>96</v>
      </c>
      <c r="C19" s="15" t="s">
        <v>97</v>
      </c>
      <c r="D19" s="15" t="s">
        <v>77</v>
      </c>
      <c r="E19" s="15" t="s">
        <v>66</v>
      </c>
      <c r="F19" s="16" t="s">
        <v>98</v>
      </c>
      <c r="G19" s="17">
        <v>93399</v>
      </c>
      <c r="H19" s="18">
        <v>93399</v>
      </c>
      <c r="I19" s="18"/>
      <c r="J19" s="25"/>
    </row>
    <row r="20" ht="19.9" customHeight="1" spans="1:10">
      <c r="A20" s="10"/>
      <c r="B20" s="15" t="s">
        <v>96</v>
      </c>
      <c r="C20" s="15" t="s">
        <v>97</v>
      </c>
      <c r="D20" s="15" t="s">
        <v>81</v>
      </c>
      <c r="E20" s="15" t="s">
        <v>66</v>
      </c>
      <c r="F20" s="16" t="s">
        <v>99</v>
      </c>
      <c r="G20" s="17">
        <v>6653</v>
      </c>
      <c r="H20" s="18">
        <v>6653</v>
      </c>
      <c r="I20" s="18"/>
      <c r="J20" s="25"/>
    </row>
    <row r="21" ht="19.9" customHeight="1" spans="1:10">
      <c r="A21" s="10"/>
      <c r="B21" s="15" t="s">
        <v>100</v>
      </c>
      <c r="C21" s="15" t="s">
        <v>81</v>
      </c>
      <c r="D21" s="15" t="s">
        <v>77</v>
      </c>
      <c r="E21" s="15" t="s">
        <v>66</v>
      </c>
      <c r="F21" s="16" t="s">
        <v>101</v>
      </c>
      <c r="G21" s="17">
        <v>199689</v>
      </c>
      <c r="H21" s="18">
        <v>199689</v>
      </c>
      <c r="I21" s="18"/>
      <c r="J21" s="25"/>
    </row>
    <row r="22" ht="8.5" customHeight="1" spans="1:10">
      <c r="A22" s="19"/>
      <c r="B22" s="20"/>
      <c r="C22" s="20"/>
      <c r="D22" s="20"/>
      <c r="E22" s="20"/>
      <c r="F22" s="19"/>
      <c r="G22" s="19"/>
      <c r="H22" s="19"/>
      <c r="I22" s="19"/>
      <c r="J22" s="27"/>
    </row>
  </sheetData>
  <mergeCells count="10">
    <mergeCell ref="B2:I2"/>
    <mergeCell ref="B3:F3"/>
    <mergeCell ref="B4:F4"/>
    <mergeCell ref="B5:D5"/>
    <mergeCell ref="A8:A2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6" activePane="bottomLeft" state="frozen"/>
      <selection/>
      <selection pane="bottomLeft" activeCell="E16" sqref="E1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44"/>
      <c r="B1" s="2"/>
      <c r="C1" s="45"/>
      <c r="D1" s="45"/>
      <c r="E1" s="45"/>
      <c r="F1" s="45"/>
      <c r="G1" s="45"/>
      <c r="H1" s="46" t="s">
        <v>102</v>
      </c>
      <c r="I1" s="52" t="s">
        <v>2</v>
      </c>
    </row>
    <row r="2" ht="19.9" customHeight="1" spans="1:9">
      <c r="A2" s="45"/>
      <c r="B2" s="47" t="s">
        <v>103</v>
      </c>
      <c r="C2" s="47"/>
      <c r="D2" s="47"/>
      <c r="E2" s="47"/>
      <c r="F2" s="47"/>
      <c r="G2" s="47"/>
      <c r="H2" s="47"/>
      <c r="I2" s="52"/>
    </row>
    <row r="3" ht="17.05" customHeight="1" spans="1:9">
      <c r="A3" s="48"/>
      <c r="B3" s="7" t="s">
        <v>4</v>
      </c>
      <c r="C3" s="7"/>
      <c r="D3" s="42"/>
      <c r="E3" s="42"/>
      <c r="F3" s="42"/>
      <c r="G3" s="42"/>
      <c r="H3" s="49" t="s">
        <v>5</v>
      </c>
      <c r="I3" s="53"/>
    </row>
    <row r="4" ht="21.35" customHeight="1" spans="1:9">
      <c r="A4" s="50"/>
      <c r="B4" s="11" t="s">
        <v>6</v>
      </c>
      <c r="C4" s="11"/>
      <c r="D4" s="11" t="s">
        <v>7</v>
      </c>
      <c r="E4" s="11"/>
      <c r="F4" s="11"/>
      <c r="G4" s="11"/>
      <c r="H4" s="11"/>
      <c r="I4" s="39"/>
    </row>
    <row r="5" ht="21.35" customHeight="1" spans="1:9">
      <c r="A5" s="50"/>
      <c r="B5" s="11" t="s">
        <v>8</v>
      </c>
      <c r="C5" s="11" t="s">
        <v>9</v>
      </c>
      <c r="D5" s="11" t="s">
        <v>8</v>
      </c>
      <c r="E5" s="11" t="s">
        <v>52</v>
      </c>
      <c r="F5" s="11" t="s">
        <v>104</v>
      </c>
      <c r="G5" s="11" t="s">
        <v>105</v>
      </c>
      <c r="H5" s="11" t="s">
        <v>106</v>
      </c>
      <c r="I5" s="39"/>
    </row>
    <row r="6" ht="19.9" customHeight="1" spans="1:9">
      <c r="A6" s="8"/>
      <c r="B6" s="35" t="s">
        <v>107</v>
      </c>
      <c r="C6" s="37">
        <v>41040722</v>
      </c>
      <c r="D6" s="35" t="s">
        <v>108</v>
      </c>
      <c r="E6" s="37">
        <v>41660722</v>
      </c>
      <c r="F6" s="37">
        <v>41660722</v>
      </c>
      <c r="G6" s="37"/>
      <c r="H6" s="37"/>
      <c r="I6" s="25"/>
    </row>
    <row r="7" ht="19.9" customHeight="1" spans="1:9">
      <c r="A7" s="8"/>
      <c r="B7" s="36" t="s">
        <v>109</v>
      </c>
      <c r="C7" s="37">
        <v>41040722</v>
      </c>
      <c r="D7" s="36" t="s">
        <v>110</v>
      </c>
      <c r="E7" s="37"/>
      <c r="F7" s="37"/>
      <c r="G7" s="37"/>
      <c r="H7" s="37"/>
      <c r="I7" s="25"/>
    </row>
    <row r="8" ht="19.9" customHeight="1" spans="1:9">
      <c r="A8" s="8"/>
      <c r="B8" s="36" t="s">
        <v>111</v>
      </c>
      <c r="C8" s="37"/>
      <c r="D8" s="36" t="s">
        <v>112</v>
      </c>
      <c r="E8" s="37"/>
      <c r="F8" s="37"/>
      <c r="G8" s="37"/>
      <c r="H8" s="37"/>
      <c r="I8" s="25"/>
    </row>
    <row r="9" ht="19.9" customHeight="1" spans="1:9">
      <c r="A9" s="8"/>
      <c r="B9" s="36" t="s">
        <v>113</v>
      </c>
      <c r="C9" s="37"/>
      <c r="D9" s="36" t="s">
        <v>114</v>
      </c>
      <c r="E9" s="37"/>
      <c r="F9" s="37"/>
      <c r="G9" s="37"/>
      <c r="H9" s="37"/>
      <c r="I9" s="25"/>
    </row>
    <row r="10" ht="19.9" customHeight="1" spans="1:9">
      <c r="A10" s="8"/>
      <c r="B10" s="35" t="s">
        <v>115</v>
      </c>
      <c r="C10" s="37">
        <v>620000</v>
      </c>
      <c r="D10" s="36" t="s">
        <v>116</v>
      </c>
      <c r="E10" s="37"/>
      <c r="F10" s="37"/>
      <c r="G10" s="37"/>
      <c r="H10" s="37"/>
      <c r="I10" s="25"/>
    </row>
    <row r="11" ht="19.9" customHeight="1" spans="1:9">
      <c r="A11" s="8"/>
      <c r="B11" s="36" t="s">
        <v>109</v>
      </c>
      <c r="C11" s="37">
        <v>620000</v>
      </c>
      <c r="D11" s="36" t="s">
        <v>117</v>
      </c>
      <c r="E11" s="37">
        <f>39850884+620000</f>
        <v>40470884</v>
      </c>
      <c r="F11" s="37">
        <v>40470884</v>
      </c>
      <c r="G11" s="37"/>
      <c r="H11" s="37"/>
      <c r="I11" s="25"/>
    </row>
    <row r="12" ht="19.9" customHeight="1" spans="1:9">
      <c r="A12" s="8"/>
      <c r="B12" s="36" t="s">
        <v>111</v>
      </c>
      <c r="C12" s="37"/>
      <c r="D12" s="36" t="s">
        <v>118</v>
      </c>
      <c r="E12" s="37"/>
      <c r="F12" s="37"/>
      <c r="G12" s="37"/>
      <c r="H12" s="37"/>
      <c r="I12" s="25"/>
    </row>
    <row r="13" ht="19.9" customHeight="1" spans="1:9">
      <c r="A13" s="8"/>
      <c r="B13" s="36" t="s">
        <v>113</v>
      </c>
      <c r="C13" s="37"/>
      <c r="D13" s="36" t="s">
        <v>119</v>
      </c>
      <c r="E13" s="37"/>
      <c r="F13" s="37"/>
      <c r="G13" s="37"/>
      <c r="H13" s="37"/>
      <c r="I13" s="25"/>
    </row>
    <row r="14" ht="19.9" customHeight="1" spans="1:9">
      <c r="A14" s="8"/>
      <c r="B14" s="36" t="s">
        <v>120</v>
      </c>
      <c r="C14" s="37"/>
      <c r="D14" s="36" t="s">
        <v>121</v>
      </c>
      <c r="E14" s="37">
        <v>890097</v>
      </c>
      <c r="F14" s="37">
        <v>890097</v>
      </c>
      <c r="G14" s="37"/>
      <c r="H14" s="37"/>
      <c r="I14" s="25"/>
    </row>
    <row r="15" ht="19.9" customHeight="1" spans="1:9">
      <c r="A15" s="8"/>
      <c r="B15" s="36" t="s">
        <v>120</v>
      </c>
      <c r="C15" s="37"/>
      <c r="D15" s="36" t="s">
        <v>122</v>
      </c>
      <c r="E15" s="37"/>
      <c r="F15" s="37"/>
      <c r="G15" s="37"/>
      <c r="H15" s="37"/>
      <c r="I15" s="25"/>
    </row>
    <row r="16" ht="19.9" customHeight="1" spans="1:9">
      <c r="A16" s="8"/>
      <c r="B16" s="36" t="s">
        <v>120</v>
      </c>
      <c r="C16" s="37"/>
      <c r="D16" s="36" t="s">
        <v>123</v>
      </c>
      <c r="E16" s="37">
        <v>100052</v>
      </c>
      <c r="F16" s="37">
        <v>100052</v>
      </c>
      <c r="G16" s="37"/>
      <c r="H16" s="37"/>
      <c r="I16" s="25"/>
    </row>
    <row r="17" ht="19.9" customHeight="1" spans="1:9">
      <c r="A17" s="8"/>
      <c r="B17" s="36" t="s">
        <v>120</v>
      </c>
      <c r="C17" s="37"/>
      <c r="D17" s="36" t="s">
        <v>124</v>
      </c>
      <c r="E17" s="37"/>
      <c r="F17" s="37"/>
      <c r="G17" s="37"/>
      <c r="H17" s="37"/>
      <c r="I17" s="25"/>
    </row>
    <row r="18" ht="19.9" customHeight="1" spans="1:9">
      <c r="A18" s="8"/>
      <c r="B18" s="36" t="s">
        <v>120</v>
      </c>
      <c r="C18" s="37"/>
      <c r="D18" s="36" t="s">
        <v>125</v>
      </c>
      <c r="E18" s="37"/>
      <c r="F18" s="37"/>
      <c r="G18" s="37"/>
      <c r="H18" s="37"/>
      <c r="I18" s="25"/>
    </row>
    <row r="19" ht="19.9" customHeight="1" spans="1:9">
      <c r="A19" s="8"/>
      <c r="B19" s="36" t="s">
        <v>120</v>
      </c>
      <c r="C19" s="37"/>
      <c r="D19" s="36" t="s">
        <v>126</v>
      </c>
      <c r="E19" s="37"/>
      <c r="F19" s="37"/>
      <c r="G19" s="37"/>
      <c r="H19" s="37"/>
      <c r="I19" s="25"/>
    </row>
    <row r="20" ht="19.9" customHeight="1" spans="1:9">
      <c r="A20" s="8"/>
      <c r="B20" s="36" t="s">
        <v>120</v>
      </c>
      <c r="C20" s="37"/>
      <c r="D20" s="36" t="s">
        <v>127</v>
      </c>
      <c r="E20" s="37"/>
      <c r="F20" s="37"/>
      <c r="G20" s="37"/>
      <c r="H20" s="37"/>
      <c r="I20" s="25"/>
    </row>
    <row r="21" ht="19.9" customHeight="1" spans="1:9">
      <c r="A21" s="8"/>
      <c r="B21" s="36" t="s">
        <v>120</v>
      </c>
      <c r="C21" s="37"/>
      <c r="D21" s="36" t="s">
        <v>128</v>
      </c>
      <c r="E21" s="37"/>
      <c r="F21" s="37"/>
      <c r="G21" s="37"/>
      <c r="H21" s="37"/>
      <c r="I21" s="25"/>
    </row>
    <row r="22" ht="19.9" customHeight="1" spans="1:9">
      <c r="A22" s="8"/>
      <c r="B22" s="36" t="s">
        <v>120</v>
      </c>
      <c r="C22" s="37"/>
      <c r="D22" s="36" t="s">
        <v>129</v>
      </c>
      <c r="E22" s="37"/>
      <c r="F22" s="37"/>
      <c r="G22" s="37"/>
      <c r="H22" s="37"/>
      <c r="I22" s="25"/>
    </row>
    <row r="23" ht="19.9" customHeight="1" spans="1:9">
      <c r="A23" s="8"/>
      <c r="B23" s="36" t="s">
        <v>120</v>
      </c>
      <c r="C23" s="37"/>
      <c r="D23" s="36" t="s">
        <v>130</v>
      </c>
      <c r="E23" s="37"/>
      <c r="F23" s="37"/>
      <c r="G23" s="37"/>
      <c r="H23" s="37"/>
      <c r="I23" s="25"/>
    </row>
    <row r="24" ht="19.9" customHeight="1" spans="1:9">
      <c r="A24" s="8"/>
      <c r="B24" s="36" t="s">
        <v>120</v>
      </c>
      <c r="C24" s="37"/>
      <c r="D24" s="36" t="s">
        <v>131</v>
      </c>
      <c r="E24" s="37"/>
      <c r="F24" s="37"/>
      <c r="G24" s="37"/>
      <c r="H24" s="37"/>
      <c r="I24" s="25"/>
    </row>
    <row r="25" ht="19.9" customHeight="1" spans="1:9">
      <c r="A25" s="8"/>
      <c r="B25" s="36" t="s">
        <v>120</v>
      </c>
      <c r="C25" s="37"/>
      <c r="D25" s="36" t="s">
        <v>132</v>
      </c>
      <c r="E25" s="37"/>
      <c r="F25" s="37"/>
      <c r="G25" s="37"/>
      <c r="H25" s="37"/>
      <c r="I25" s="25"/>
    </row>
    <row r="26" ht="19.9" customHeight="1" spans="1:9">
      <c r="A26" s="8"/>
      <c r="B26" s="36" t="s">
        <v>120</v>
      </c>
      <c r="C26" s="37"/>
      <c r="D26" s="36" t="s">
        <v>133</v>
      </c>
      <c r="E26" s="37">
        <v>199689</v>
      </c>
      <c r="F26" s="37">
        <v>199689</v>
      </c>
      <c r="G26" s="37"/>
      <c r="H26" s="37"/>
      <c r="I26" s="25"/>
    </row>
    <row r="27" ht="19.9" customHeight="1" spans="1:9">
      <c r="A27" s="8"/>
      <c r="B27" s="36" t="s">
        <v>120</v>
      </c>
      <c r="C27" s="37"/>
      <c r="D27" s="36" t="s">
        <v>134</v>
      </c>
      <c r="E27" s="37"/>
      <c r="F27" s="37"/>
      <c r="G27" s="37"/>
      <c r="H27" s="37"/>
      <c r="I27" s="25"/>
    </row>
    <row r="28" ht="19.9" customHeight="1" spans="1:9">
      <c r="A28" s="8"/>
      <c r="B28" s="36" t="s">
        <v>120</v>
      </c>
      <c r="C28" s="37"/>
      <c r="D28" s="36" t="s">
        <v>135</v>
      </c>
      <c r="E28" s="37"/>
      <c r="F28" s="37"/>
      <c r="G28" s="37"/>
      <c r="H28" s="37"/>
      <c r="I28" s="25"/>
    </row>
    <row r="29" ht="19.9" customHeight="1" spans="1:9">
      <c r="A29" s="8"/>
      <c r="B29" s="36" t="s">
        <v>120</v>
      </c>
      <c r="C29" s="37"/>
      <c r="D29" s="36" t="s">
        <v>136</v>
      </c>
      <c r="E29" s="37"/>
      <c r="F29" s="37"/>
      <c r="G29" s="37"/>
      <c r="H29" s="37"/>
      <c r="I29" s="25"/>
    </row>
    <row r="30" ht="19.9" customHeight="1" spans="1:9">
      <c r="A30" s="8"/>
      <c r="B30" s="36" t="s">
        <v>120</v>
      </c>
      <c r="C30" s="37"/>
      <c r="D30" s="36" t="s">
        <v>137</v>
      </c>
      <c r="E30" s="37"/>
      <c r="F30" s="37"/>
      <c r="G30" s="37"/>
      <c r="H30" s="37"/>
      <c r="I30" s="25"/>
    </row>
    <row r="31" ht="19.9" customHeight="1" spans="1:9">
      <c r="A31" s="8"/>
      <c r="B31" s="36" t="s">
        <v>120</v>
      </c>
      <c r="C31" s="37"/>
      <c r="D31" s="36" t="s">
        <v>138</v>
      </c>
      <c r="E31" s="37"/>
      <c r="F31" s="37"/>
      <c r="G31" s="37"/>
      <c r="H31" s="37"/>
      <c r="I31" s="25"/>
    </row>
    <row r="32" ht="19.9" customHeight="1" spans="1:9">
      <c r="A32" s="8"/>
      <c r="B32" s="36" t="s">
        <v>120</v>
      </c>
      <c r="C32" s="37"/>
      <c r="D32" s="36" t="s">
        <v>139</v>
      </c>
      <c r="E32" s="37"/>
      <c r="F32" s="37"/>
      <c r="G32" s="37"/>
      <c r="H32" s="37"/>
      <c r="I32" s="25"/>
    </row>
    <row r="33" ht="19.9" customHeight="1" spans="1:9">
      <c r="A33" s="8"/>
      <c r="B33" s="36" t="s">
        <v>120</v>
      </c>
      <c r="C33" s="37"/>
      <c r="D33" s="36" t="s">
        <v>140</v>
      </c>
      <c r="E33" s="37"/>
      <c r="F33" s="37"/>
      <c r="G33" s="37"/>
      <c r="H33" s="37"/>
      <c r="I33" s="25"/>
    </row>
    <row r="34" ht="19.9" customHeight="1" spans="1:9">
      <c r="A34" s="8"/>
      <c r="B34" s="36" t="s">
        <v>120</v>
      </c>
      <c r="C34" s="37"/>
      <c r="D34" s="36" t="s">
        <v>141</v>
      </c>
      <c r="E34" s="37"/>
      <c r="F34" s="37"/>
      <c r="G34" s="37"/>
      <c r="H34" s="37"/>
      <c r="I34" s="25"/>
    </row>
    <row r="35" ht="8.5" customHeight="1" spans="1:9">
      <c r="A35" s="51"/>
      <c r="B35" s="51"/>
      <c r="C35" s="51"/>
      <c r="D35" s="3"/>
      <c r="E35" s="51"/>
      <c r="F35" s="51"/>
      <c r="G35" s="51"/>
      <c r="H35" s="51"/>
      <c r="I35" s="4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1"/>
  <sheetViews>
    <sheetView topLeftCell="E1" workbookViewId="0">
      <pane ySplit="6" topLeftCell="A7" activePane="bottomLeft" state="frozen"/>
      <selection/>
      <selection pane="bottomLeft" activeCell="I27" sqref="I27"/>
    </sheetView>
  </sheetViews>
  <sheetFormatPr defaultColWidth="10" defaultRowHeight="13.5"/>
  <cols>
    <col min="1" max="1" width="1.53333333333333" customWidth="1"/>
    <col min="2" max="2" width="29.8583333333333" customWidth="1"/>
    <col min="3" max="3" width="7.875" customWidth="1"/>
    <col min="4" max="4" width="8.14166666666667" customWidth="1"/>
    <col min="5" max="5" width="13.3333333333333" customWidth="1"/>
    <col min="6" max="6" width="41.0333333333333" customWidth="1"/>
    <col min="7" max="7" width="16.5583333333333" customWidth="1"/>
    <col min="8" max="8" width="19.125" customWidth="1"/>
    <col min="9" max="9" width="19.375" customWidth="1"/>
    <col min="10" max="10" width="23.25" customWidth="1"/>
    <col min="11" max="11" width="13.8416666666667" customWidth="1"/>
    <col min="12" max="17" width="10.2583333333333" customWidth="1"/>
    <col min="18" max="19" width="14.7916666666667" customWidth="1"/>
    <col min="20" max="20" width="10.2583333333333" customWidth="1"/>
    <col min="21" max="21" width="14.7916666666667" customWidth="1"/>
    <col min="22" max="40" width="10.2583333333333" customWidth="1"/>
    <col min="41" max="41" width="1.53333333333333" customWidth="1"/>
    <col min="42" max="42" width="9.76666666666667" customWidth="1"/>
  </cols>
  <sheetData>
    <row r="1" ht="14.3" customHeight="1" spans="1:41">
      <c r="A1" s="2"/>
      <c r="B1" s="2"/>
      <c r="C1" s="2"/>
      <c r="D1" s="2"/>
      <c r="E1" s="2"/>
      <c r="F1" s="2"/>
      <c r="G1" s="2"/>
      <c r="H1" s="2"/>
      <c r="I1" s="1"/>
      <c r="J1" s="28"/>
      <c r="K1" s="28"/>
      <c r="L1" s="1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30" t="s">
        <v>142</v>
      </c>
      <c r="AO1" s="39"/>
    </row>
    <row r="2" ht="19.9" customHeight="1" spans="1:41">
      <c r="A2" s="1"/>
      <c r="B2" s="5" t="s">
        <v>143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39"/>
    </row>
    <row r="3" ht="17.05" customHeight="1" spans="1:41">
      <c r="A3" s="6"/>
      <c r="B3" s="7" t="s">
        <v>4</v>
      </c>
      <c r="C3" s="7"/>
      <c r="D3" s="7"/>
      <c r="E3" s="7"/>
      <c r="F3" s="7"/>
      <c r="H3" s="6"/>
      <c r="I3" s="31"/>
      <c r="J3" s="42"/>
      <c r="K3" s="42"/>
      <c r="L3" s="43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31" t="s">
        <v>5</v>
      </c>
      <c r="AN3" s="31"/>
      <c r="AO3" s="39"/>
    </row>
    <row r="4" ht="21.35" customHeight="1" spans="1:41">
      <c r="A4" s="8"/>
      <c r="B4" s="11" t="s">
        <v>8</v>
      </c>
      <c r="C4" s="11"/>
      <c r="D4" s="11"/>
      <c r="E4" s="11"/>
      <c r="F4" s="11"/>
      <c r="G4" s="11" t="s">
        <v>144</v>
      </c>
      <c r="H4" s="11" t="s">
        <v>145</v>
      </c>
      <c r="I4" s="11"/>
      <c r="J4" s="11"/>
      <c r="K4" s="11"/>
      <c r="L4" s="11"/>
      <c r="M4" s="11"/>
      <c r="N4" s="11"/>
      <c r="O4" s="11"/>
      <c r="P4" s="11"/>
      <c r="Q4" s="11"/>
      <c r="R4" s="11" t="s">
        <v>146</v>
      </c>
      <c r="S4" s="11"/>
      <c r="T4" s="11"/>
      <c r="U4" s="11"/>
      <c r="V4" s="11"/>
      <c r="W4" s="11"/>
      <c r="X4" s="11"/>
      <c r="Y4" s="11"/>
      <c r="Z4" s="11"/>
      <c r="AA4" s="11"/>
      <c r="AB4" s="11" t="s">
        <v>147</v>
      </c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39"/>
    </row>
    <row r="5" ht="21.35" customHeight="1" spans="1:41">
      <c r="A5" s="8"/>
      <c r="B5" s="11"/>
      <c r="C5" s="11" t="s">
        <v>72</v>
      </c>
      <c r="D5" s="11"/>
      <c r="E5" s="11" t="s">
        <v>63</v>
      </c>
      <c r="F5" s="11" t="s">
        <v>64</v>
      </c>
      <c r="G5" s="11"/>
      <c r="H5" s="11" t="s">
        <v>52</v>
      </c>
      <c r="I5" s="11" t="s">
        <v>148</v>
      </c>
      <c r="J5" s="11"/>
      <c r="K5" s="11"/>
      <c r="L5" s="11" t="s">
        <v>149</v>
      </c>
      <c r="M5" s="11"/>
      <c r="N5" s="11"/>
      <c r="O5" s="11" t="s">
        <v>150</v>
      </c>
      <c r="P5" s="11"/>
      <c r="Q5" s="11"/>
      <c r="R5" s="11" t="s">
        <v>52</v>
      </c>
      <c r="S5" s="11" t="s">
        <v>148</v>
      </c>
      <c r="T5" s="11"/>
      <c r="U5" s="11"/>
      <c r="V5" s="11" t="s">
        <v>149</v>
      </c>
      <c r="W5" s="11"/>
      <c r="X5" s="11"/>
      <c r="Y5" s="11" t="s">
        <v>150</v>
      </c>
      <c r="Z5" s="11"/>
      <c r="AA5" s="11"/>
      <c r="AB5" s="11" t="s">
        <v>52</v>
      </c>
      <c r="AC5" s="11" t="s">
        <v>148</v>
      </c>
      <c r="AD5" s="11"/>
      <c r="AE5" s="11"/>
      <c r="AF5" s="11" t="s">
        <v>149</v>
      </c>
      <c r="AG5" s="11"/>
      <c r="AH5" s="11"/>
      <c r="AI5" s="11" t="s">
        <v>150</v>
      </c>
      <c r="AJ5" s="11"/>
      <c r="AK5" s="11"/>
      <c r="AL5" s="11" t="s">
        <v>151</v>
      </c>
      <c r="AM5" s="11"/>
      <c r="AN5" s="11"/>
      <c r="AO5" s="39"/>
    </row>
    <row r="6" ht="21.35" customHeight="1" spans="1:41">
      <c r="A6" s="3"/>
      <c r="B6" s="11"/>
      <c r="C6" s="11" t="s">
        <v>73</v>
      </c>
      <c r="D6" s="11" t="s">
        <v>74</v>
      </c>
      <c r="E6" s="11"/>
      <c r="F6" s="11"/>
      <c r="G6" s="11"/>
      <c r="H6" s="11"/>
      <c r="I6" s="11" t="s">
        <v>152</v>
      </c>
      <c r="J6" s="11" t="s">
        <v>70</v>
      </c>
      <c r="K6" s="11" t="s">
        <v>71</v>
      </c>
      <c r="L6" s="11" t="s">
        <v>152</v>
      </c>
      <c r="M6" s="11" t="s">
        <v>70</v>
      </c>
      <c r="N6" s="11" t="s">
        <v>71</v>
      </c>
      <c r="O6" s="11" t="s">
        <v>152</v>
      </c>
      <c r="P6" s="11" t="s">
        <v>70</v>
      </c>
      <c r="Q6" s="11" t="s">
        <v>71</v>
      </c>
      <c r="R6" s="11"/>
      <c r="S6" s="11" t="s">
        <v>152</v>
      </c>
      <c r="T6" s="11" t="s">
        <v>70</v>
      </c>
      <c r="U6" s="11" t="s">
        <v>71</v>
      </c>
      <c r="V6" s="11" t="s">
        <v>152</v>
      </c>
      <c r="W6" s="11" t="s">
        <v>70</v>
      </c>
      <c r="X6" s="11" t="s">
        <v>71</v>
      </c>
      <c r="Y6" s="11" t="s">
        <v>152</v>
      </c>
      <c r="Z6" s="11" t="s">
        <v>70</v>
      </c>
      <c r="AA6" s="11" t="s">
        <v>71</v>
      </c>
      <c r="AB6" s="11"/>
      <c r="AC6" s="11" t="s">
        <v>152</v>
      </c>
      <c r="AD6" s="11" t="s">
        <v>70</v>
      </c>
      <c r="AE6" s="11" t="s">
        <v>71</v>
      </c>
      <c r="AF6" s="11" t="s">
        <v>152</v>
      </c>
      <c r="AG6" s="11" t="s">
        <v>70</v>
      </c>
      <c r="AH6" s="11" t="s">
        <v>71</v>
      </c>
      <c r="AI6" s="11" t="s">
        <v>152</v>
      </c>
      <c r="AJ6" s="11" t="s">
        <v>70</v>
      </c>
      <c r="AK6" s="11" t="s">
        <v>71</v>
      </c>
      <c r="AL6" s="11" t="s">
        <v>152</v>
      </c>
      <c r="AM6" s="11" t="s">
        <v>70</v>
      </c>
      <c r="AN6" s="11" t="s">
        <v>71</v>
      </c>
      <c r="AO6" s="39"/>
    </row>
    <row r="7" ht="19.9" customHeight="1" spans="1:41">
      <c r="A7" s="8"/>
      <c r="B7" s="32"/>
      <c r="C7" s="32"/>
      <c r="D7" s="32"/>
      <c r="E7" s="32"/>
      <c r="F7" s="13" t="s">
        <v>65</v>
      </c>
      <c r="G7" s="33">
        <f>41040722+620000</f>
        <v>41660722</v>
      </c>
      <c r="H7" s="33">
        <v>11140722</v>
      </c>
      <c r="I7" s="33">
        <v>11140722</v>
      </c>
      <c r="J7" s="33">
        <v>3223642</v>
      </c>
      <c r="K7" s="33">
        <v>7917080</v>
      </c>
      <c r="L7" s="33"/>
      <c r="M7" s="33"/>
      <c r="N7" s="33"/>
      <c r="O7" s="33"/>
      <c r="P7" s="33"/>
      <c r="Q7" s="33"/>
      <c r="R7" s="33">
        <v>29900000</v>
      </c>
      <c r="S7" s="33">
        <v>29900000</v>
      </c>
      <c r="T7" s="33"/>
      <c r="U7" s="33">
        <v>29900000</v>
      </c>
      <c r="V7" s="33"/>
      <c r="W7" s="33"/>
      <c r="X7" s="33"/>
      <c r="Y7" s="33"/>
      <c r="Z7" s="33"/>
      <c r="AA7" s="33"/>
      <c r="AB7" s="37">
        <v>620000</v>
      </c>
      <c r="AC7" s="37">
        <v>620000</v>
      </c>
      <c r="AD7" s="37"/>
      <c r="AE7" s="37">
        <v>620000</v>
      </c>
      <c r="AF7" s="33"/>
      <c r="AG7" s="33"/>
      <c r="AH7" s="33"/>
      <c r="AI7" s="33"/>
      <c r="AJ7" s="33"/>
      <c r="AK7" s="33"/>
      <c r="AL7" s="33"/>
      <c r="AM7" s="33"/>
      <c r="AN7" s="33"/>
      <c r="AO7" s="39"/>
    </row>
    <row r="8" ht="19.9" customHeight="1" spans="1:41">
      <c r="A8" s="8"/>
      <c r="B8" s="35" t="s">
        <v>153</v>
      </c>
      <c r="C8" s="34" t="s">
        <v>22</v>
      </c>
      <c r="D8" s="34" t="s">
        <v>154</v>
      </c>
      <c r="E8" s="35"/>
      <c r="F8" s="36" t="s">
        <v>155</v>
      </c>
      <c r="G8" s="37">
        <v>8053020</v>
      </c>
      <c r="H8" s="37">
        <v>8053020</v>
      </c>
      <c r="I8" s="37">
        <v>8053020</v>
      </c>
      <c r="J8" s="37">
        <v>2236820</v>
      </c>
      <c r="K8" s="37">
        <v>5816200</v>
      </c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9"/>
    </row>
    <row r="9" ht="19.9" customHeight="1" spans="1:41">
      <c r="A9" s="8"/>
      <c r="B9" s="35" t="s">
        <v>156</v>
      </c>
      <c r="C9" s="34" t="s">
        <v>154</v>
      </c>
      <c r="D9" s="34" t="s">
        <v>157</v>
      </c>
      <c r="E9" s="35" t="s">
        <v>66</v>
      </c>
      <c r="F9" s="36" t="s">
        <v>158</v>
      </c>
      <c r="G9" s="37">
        <v>725496</v>
      </c>
      <c r="H9" s="37">
        <v>725496</v>
      </c>
      <c r="I9" s="37">
        <v>725496</v>
      </c>
      <c r="J9" s="37">
        <v>725496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9"/>
    </row>
    <row r="10" ht="19.9" customHeight="1" spans="2:41">
      <c r="B10" s="35" t="s">
        <v>159</v>
      </c>
      <c r="C10" s="34" t="s">
        <v>154</v>
      </c>
      <c r="D10" s="34" t="s">
        <v>160</v>
      </c>
      <c r="E10" s="35" t="s">
        <v>66</v>
      </c>
      <c r="F10" s="36" t="s">
        <v>161</v>
      </c>
      <c r="G10" s="37">
        <v>436044</v>
      </c>
      <c r="H10" s="37">
        <v>436044</v>
      </c>
      <c r="I10" s="37">
        <v>436044</v>
      </c>
      <c r="J10" s="37">
        <v>436044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9"/>
    </row>
    <row r="11" ht="19.9" customHeight="1" spans="2:41">
      <c r="B11" s="35" t="s">
        <v>162</v>
      </c>
      <c r="C11" s="34" t="s">
        <v>154</v>
      </c>
      <c r="D11" s="34" t="s">
        <v>163</v>
      </c>
      <c r="E11" s="35" t="s">
        <v>66</v>
      </c>
      <c r="F11" s="36" t="s">
        <v>164</v>
      </c>
      <c r="G11" s="37">
        <v>474698</v>
      </c>
      <c r="H11" s="37">
        <v>474698</v>
      </c>
      <c r="I11" s="37">
        <v>474698</v>
      </c>
      <c r="J11" s="37">
        <v>474698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9"/>
    </row>
    <row r="12" ht="19.9" customHeight="1" spans="1:41">
      <c r="A12" s="8"/>
      <c r="B12" s="35" t="s">
        <v>165</v>
      </c>
      <c r="C12" s="34" t="s">
        <v>154</v>
      </c>
      <c r="D12" s="34" t="s">
        <v>163</v>
      </c>
      <c r="E12" s="35" t="s">
        <v>66</v>
      </c>
      <c r="F12" s="36" t="s">
        <v>166</v>
      </c>
      <c r="G12" s="37">
        <v>60458</v>
      </c>
      <c r="H12" s="37">
        <v>60458</v>
      </c>
      <c r="I12" s="37">
        <v>60458</v>
      </c>
      <c r="J12" s="37">
        <v>60458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9"/>
    </row>
    <row r="13" ht="19.9" customHeight="1" spans="1:41">
      <c r="A13" s="8"/>
      <c r="B13" s="35" t="s">
        <v>167</v>
      </c>
      <c r="C13" s="34" t="s">
        <v>154</v>
      </c>
      <c r="D13" s="34" t="s">
        <v>163</v>
      </c>
      <c r="E13" s="35" t="s">
        <v>66</v>
      </c>
      <c r="F13" s="36" t="s">
        <v>168</v>
      </c>
      <c r="G13" s="37">
        <v>414240</v>
      </c>
      <c r="H13" s="37">
        <v>414240</v>
      </c>
      <c r="I13" s="37">
        <v>414240</v>
      </c>
      <c r="J13" s="37">
        <v>414240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9"/>
    </row>
    <row r="14" ht="19.9" customHeight="1" spans="2:41">
      <c r="B14" s="35" t="s">
        <v>169</v>
      </c>
      <c r="C14" s="34" t="s">
        <v>154</v>
      </c>
      <c r="D14" s="34" t="s">
        <v>170</v>
      </c>
      <c r="E14" s="35" t="s">
        <v>66</v>
      </c>
      <c r="F14" s="36" t="s">
        <v>171</v>
      </c>
      <c r="G14" s="37">
        <v>27840</v>
      </c>
      <c r="H14" s="37">
        <v>27840</v>
      </c>
      <c r="I14" s="37">
        <v>27840</v>
      </c>
      <c r="J14" s="37">
        <v>27840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9"/>
    </row>
    <row r="15" ht="19.9" customHeight="1" spans="2:41">
      <c r="B15" s="35" t="s">
        <v>172</v>
      </c>
      <c r="C15" s="34" t="s">
        <v>154</v>
      </c>
      <c r="D15" s="34" t="s">
        <v>173</v>
      </c>
      <c r="E15" s="35" t="s">
        <v>66</v>
      </c>
      <c r="F15" s="36" t="s">
        <v>174</v>
      </c>
      <c r="G15" s="37">
        <v>266253</v>
      </c>
      <c r="H15" s="37">
        <v>266253</v>
      </c>
      <c r="I15" s="37">
        <v>266253</v>
      </c>
      <c r="J15" s="37">
        <v>266253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9"/>
    </row>
    <row r="16" ht="19.9" customHeight="1" spans="2:41">
      <c r="B16" s="35" t="s">
        <v>175</v>
      </c>
      <c r="C16" s="34" t="s">
        <v>154</v>
      </c>
      <c r="D16" s="34" t="s">
        <v>176</v>
      </c>
      <c r="E16" s="35" t="s">
        <v>66</v>
      </c>
      <c r="F16" s="36" t="s">
        <v>177</v>
      </c>
      <c r="G16" s="37">
        <v>100052</v>
      </c>
      <c r="H16" s="37">
        <v>100052</v>
      </c>
      <c r="I16" s="37">
        <v>100052</v>
      </c>
      <c r="J16" s="37">
        <v>100052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9"/>
    </row>
    <row r="17" ht="19.9" customHeight="1" spans="2:41">
      <c r="B17" s="35" t="s">
        <v>178</v>
      </c>
      <c r="C17" s="34" t="s">
        <v>154</v>
      </c>
      <c r="D17" s="34" t="s">
        <v>179</v>
      </c>
      <c r="E17" s="35" t="s">
        <v>66</v>
      </c>
      <c r="F17" s="36" t="s">
        <v>180</v>
      </c>
      <c r="G17" s="37">
        <v>6748</v>
      </c>
      <c r="H17" s="37">
        <v>6748</v>
      </c>
      <c r="I17" s="37">
        <v>6748</v>
      </c>
      <c r="J17" s="37">
        <v>6748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9"/>
    </row>
    <row r="18" ht="19.9" customHeight="1" spans="1:41">
      <c r="A18" s="8"/>
      <c r="B18" s="35" t="s">
        <v>181</v>
      </c>
      <c r="C18" s="34" t="s">
        <v>154</v>
      </c>
      <c r="D18" s="34" t="s">
        <v>179</v>
      </c>
      <c r="E18" s="35" t="s">
        <v>66</v>
      </c>
      <c r="F18" s="36" t="s">
        <v>182</v>
      </c>
      <c r="G18" s="37">
        <v>499</v>
      </c>
      <c r="H18" s="37">
        <v>499</v>
      </c>
      <c r="I18" s="37">
        <v>499</v>
      </c>
      <c r="J18" s="37">
        <v>499</v>
      </c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9"/>
    </row>
    <row r="19" ht="19.9" customHeight="1" spans="1:41">
      <c r="A19" s="8"/>
      <c r="B19" s="35" t="s">
        <v>183</v>
      </c>
      <c r="C19" s="34" t="s">
        <v>154</v>
      </c>
      <c r="D19" s="34" t="s">
        <v>179</v>
      </c>
      <c r="E19" s="35" t="s">
        <v>66</v>
      </c>
      <c r="F19" s="36" t="s">
        <v>184</v>
      </c>
      <c r="G19" s="37">
        <v>6249</v>
      </c>
      <c r="H19" s="37">
        <v>6249</v>
      </c>
      <c r="I19" s="37">
        <v>6249</v>
      </c>
      <c r="J19" s="37">
        <v>6249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9"/>
    </row>
    <row r="20" ht="19.9" customHeight="1" spans="2:41">
      <c r="B20" s="35" t="s">
        <v>185</v>
      </c>
      <c r="C20" s="34" t="s">
        <v>154</v>
      </c>
      <c r="D20" s="34" t="s">
        <v>186</v>
      </c>
      <c r="E20" s="35" t="s">
        <v>66</v>
      </c>
      <c r="F20" s="36" t="s">
        <v>187</v>
      </c>
      <c r="G20" s="37">
        <v>199689</v>
      </c>
      <c r="H20" s="37">
        <v>199689</v>
      </c>
      <c r="I20" s="37">
        <v>199689</v>
      </c>
      <c r="J20" s="37">
        <v>199689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9"/>
    </row>
    <row r="21" ht="19.9" customHeight="1" spans="2:41">
      <c r="B21" s="35" t="s">
        <v>188</v>
      </c>
      <c r="C21" s="34" t="s">
        <v>154</v>
      </c>
      <c r="D21" s="34" t="s">
        <v>189</v>
      </c>
      <c r="E21" s="35" t="s">
        <v>66</v>
      </c>
      <c r="F21" s="36" t="s">
        <v>190</v>
      </c>
      <c r="G21" s="37">
        <v>5816200</v>
      </c>
      <c r="H21" s="37">
        <v>5816200</v>
      </c>
      <c r="I21" s="37">
        <v>5816200</v>
      </c>
      <c r="J21" s="37"/>
      <c r="K21" s="37">
        <v>5816200</v>
      </c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9"/>
    </row>
    <row r="22" ht="19.9" customHeight="1" spans="2:41">
      <c r="B22" s="35" t="s">
        <v>191</v>
      </c>
      <c r="C22" s="34" t="s">
        <v>22</v>
      </c>
      <c r="D22" s="34" t="s">
        <v>192</v>
      </c>
      <c r="E22" s="35"/>
      <c r="F22" s="36" t="s">
        <v>193</v>
      </c>
      <c r="G22" s="37">
        <f>17741606+620000</f>
        <v>18361606</v>
      </c>
      <c r="H22" s="37">
        <v>1241606</v>
      </c>
      <c r="I22" s="37">
        <v>1241606</v>
      </c>
      <c r="J22" s="37">
        <v>341606</v>
      </c>
      <c r="K22" s="37">
        <v>900000</v>
      </c>
      <c r="L22" s="37"/>
      <c r="M22" s="37"/>
      <c r="N22" s="37"/>
      <c r="O22" s="37"/>
      <c r="P22" s="37"/>
      <c r="Q22" s="37"/>
      <c r="R22" s="37">
        <v>16500000</v>
      </c>
      <c r="S22" s="37">
        <v>16500000</v>
      </c>
      <c r="T22" s="37"/>
      <c r="U22" s="37">
        <v>16500000</v>
      </c>
      <c r="V22" s="37"/>
      <c r="W22" s="37"/>
      <c r="X22" s="37"/>
      <c r="Y22" s="37"/>
      <c r="Z22" s="37"/>
      <c r="AA22" s="37"/>
      <c r="AB22" s="37">
        <v>620000</v>
      </c>
      <c r="AC22" s="37">
        <v>620000</v>
      </c>
      <c r="AD22" s="37"/>
      <c r="AE22" s="37">
        <v>620000</v>
      </c>
      <c r="AF22" s="37"/>
      <c r="AG22" s="37"/>
      <c r="AH22" s="37"/>
      <c r="AI22" s="37"/>
      <c r="AJ22" s="37"/>
      <c r="AK22" s="37"/>
      <c r="AL22" s="37"/>
      <c r="AM22" s="37"/>
      <c r="AN22" s="37"/>
      <c r="AO22" s="39"/>
    </row>
    <row r="23" ht="19.9" customHeight="1" spans="1:41">
      <c r="A23" s="8"/>
      <c r="B23" s="35" t="s">
        <v>194</v>
      </c>
      <c r="C23" s="34" t="s">
        <v>192</v>
      </c>
      <c r="D23" s="34" t="s">
        <v>157</v>
      </c>
      <c r="E23" s="35" t="s">
        <v>66</v>
      </c>
      <c r="F23" s="36" t="s">
        <v>195</v>
      </c>
      <c r="G23" s="37">
        <v>3059997</v>
      </c>
      <c r="H23" s="37">
        <v>59997</v>
      </c>
      <c r="I23" s="37">
        <v>59997</v>
      </c>
      <c r="J23" s="37">
        <v>59997</v>
      </c>
      <c r="K23" s="37"/>
      <c r="L23" s="37"/>
      <c r="M23" s="37"/>
      <c r="N23" s="37"/>
      <c r="O23" s="37"/>
      <c r="P23" s="37"/>
      <c r="Q23" s="37"/>
      <c r="R23" s="37">
        <v>3000000</v>
      </c>
      <c r="S23" s="37">
        <v>3000000</v>
      </c>
      <c r="T23" s="37"/>
      <c r="U23" s="37">
        <v>3000000</v>
      </c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9"/>
    </row>
    <row r="24" ht="19.9" customHeight="1" spans="2:41">
      <c r="B24" s="35" t="s">
        <v>196</v>
      </c>
      <c r="C24" s="34" t="s">
        <v>192</v>
      </c>
      <c r="D24" s="34" t="s">
        <v>197</v>
      </c>
      <c r="E24" s="35" t="s">
        <v>66</v>
      </c>
      <c r="F24" s="36" t="s">
        <v>198</v>
      </c>
      <c r="G24" s="37">
        <v>14000</v>
      </c>
      <c r="H24" s="37">
        <v>14000</v>
      </c>
      <c r="I24" s="37">
        <v>14000</v>
      </c>
      <c r="J24" s="37">
        <v>14000</v>
      </c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9"/>
    </row>
    <row r="25" ht="19.9" customHeight="1" spans="2:41">
      <c r="B25" s="35" t="s">
        <v>199</v>
      </c>
      <c r="C25" s="34" t="s">
        <v>192</v>
      </c>
      <c r="D25" s="34" t="s">
        <v>200</v>
      </c>
      <c r="E25" s="35" t="s">
        <v>66</v>
      </c>
      <c r="F25" s="36" t="s">
        <v>201</v>
      </c>
      <c r="G25" s="37">
        <v>105000</v>
      </c>
      <c r="H25" s="37">
        <v>105000</v>
      </c>
      <c r="I25" s="37">
        <v>105000</v>
      </c>
      <c r="J25" s="37">
        <v>5000</v>
      </c>
      <c r="K25" s="37">
        <v>100000</v>
      </c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9"/>
    </row>
    <row r="26" ht="19.9" customHeight="1" spans="2:41">
      <c r="B26" s="35" t="s">
        <v>202</v>
      </c>
      <c r="C26" s="34" t="s">
        <v>192</v>
      </c>
      <c r="D26" s="34" t="s">
        <v>203</v>
      </c>
      <c r="E26" s="35" t="s">
        <v>66</v>
      </c>
      <c r="F26" s="36" t="s">
        <v>204</v>
      </c>
      <c r="G26" s="37">
        <v>100000</v>
      </c>
      <c r="H26" s="37">
        <v>100000</v>
      </c>
      <c r="I26" s="37">
        <v>100000</v>
      </c>
      <c r="J26" s="37">
        <v>100000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9"/>
    </row>
    <row r="27" ht="19.9" customHeight="1" spans="2:41">
      <c r="B27" s="35" t="s">
        <v>205</v>
      </c>
      <c r="C27" s="34" t="s">
        <v>192</v>
      </c>
      <c r="D27" s="34" t="s">
        <v>206</v>
      </c>
      <c r="E27" s="35" t="s">
        <v>66</v>
      </c>
      <c r="F27" s="36" t="s">
        <v>207</v>
      </c>
      <c r="G27" s="37">
        <v>9999</v>
      </c>
      <c r="H27" s="37">
        <v>9999</v>
      </c>
      <c r="I27" s="37">
        <v>9999</v>
      </c>
      <c r="J27" s="37">
        <v>9999</v>
      </c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9"/>
    </row>
    <row r="28" ht="19.9" customHeight="1" spans="2:41">
      <c r="B28" s="35" t="s">
        <v>208</v>
      </c>
      <c r="C28" s="34" t="s">
        <v>192</v>
      </c>
      <c r="D28" s="34" t="s">
        <v>209</v>
      </c>
      <c r="E28" s="35" t="s">
        <v>66</v>
      </c>
      <c r="F28" s="36" t="s">
        <v>210</v>
      </c>
      <c r="G28" s="37">
        <v>12498</v>
      </c>
      <c r="H28" s="37">
        <v>12498</v>
      </c>
      <c r="I28" s="37">
        <v>12498</v>
      </c>
      <c r="J28" s="37">
        <v>12498</v>
      </c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9"/>
    </row>
    <row r="29" ht="19.9" customHeight="1" spans="2:41">
      <c r="B29" s="35" t="s">
        <v>211</v>
      </c>
      <c r="C29" s="34" t="s">
        <v>192</v>
      </c>
      <c r="D29" s="34" t="s">
        <v>212</v>
      </c>
      <c r="E29" s="35" t="s">
        <v>66</v>
      </c>
      <c r="F29" s="36" t="s">
        <v>213</v>
      </c>
      <c r="G29" s="37">
        <v>140112</v>
      </c>
      <c r="H29" s="37">
        <v>140112</v>
      </c>
      <c r="I29" s="37">
        <v>140112</v>
      </c>
      <c r="J29" s="37">
        <v>140112</v>
      </c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9"/>
    </row>
    <row r="30" ht="19.9" customHeight="1" spans="1:41">
      <c r="A30" s="8"/>
      <c r="B30" s="35" t="s">
        <v>214</v>
      </c>
      <c r="C30" s="34" t="s">
        <v>192</v>
      </c>
      <c r="D30" s="34" t="s">
        <v>212</v>
      </c>
      <c r="E30" s="35" t="s">
        <v>66</v>
      </c>
      <c r="F30" s="36" t="s">
        <v>215</v>
      </c>
      <c r="G30" s="37">
        <v>140112</v>
      </c>
      <c r="H30" s="37">
        <v>140112</v>
      </c>
      <c r="I30" s="37">
        <v>140112</v>
      </c>
      <c r="J30" s="37">
        <v>140112</v>
      </c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9"/>
    </row>
    <row r="31" ht="19.9" customHeight="1" spans="2:41">
      <c r="B31" s="35" t="s">
        <v>216</v>
      </c>
      <c r="C31" s="34" t="s">
        <v>192</v>
      </c>
      <c r="D31" s="34" t="s">
        <v>189</v>
      </c>
      <c r="E31" s="35" t="s">
        <v>66</v>
      </c>
      <c r="F31" s="36" t="s">
        <v>217</v>
      </c>
      <c r="G31" s="37">
        <f>14300000+620000</f>
        <v>14920000</v>
      </c>
      <c r="H31" s="37">
        <v>800000</v>
      </c>
      <c r="I31" s="37">
        <v>800000</v>
      </c>
      <c r="J31" s="37"/>
      <c r="K31" s="37">
        <v>800000</v>
      </c>
      <c r="L31" s="37"/>
      <c r="M31" s="37"/>
      <c r="N31" s="37"/>
      <c r="O31" s="37"/>
      <c r="P31" s="37"/>
      <c r="Q31" s="37"/>
      <c r="R31" s="37">
        <v>13500000</v>
      </c>
      <c r="S31" s="37">
        <v>13500000</v>
      </c>
      <c r="T31" s="37"/>
      <c r="U31" s="37">
        <v>13500000</v>
      </c>
      <c r="V31" s="37"/>
      <c r="W31" s="37"/>
      <c r="X31" s="37"/>
      <c r="Y31" s="37"/>
      <c r="Z31" s="37"/>
      <c r="AA31" s="37"/>
      <c r="AB31" s="37">
        <v>620000</v>
      </c>
      <c r="AC31" s="37">
        <v>620000</v>
      </c>
      <c r="AD31" s="37"/>
      <c r="AE31" s="37">
        <v>620000</v>
      </c>
      <c r="AF31" s="37"/>
      <c r="AG31" s="37"/>
      <c r="AH31" s="37"/>
      <c r="AI31" s="37"/>
      <c r="AJ31" s="37"/>
      <c r="AK31" s="37"/>
      <c r="AL31" s="37"/>
      <c r="AM31" s="37"/>
      <c r="AN31" s="37"/>
      <c r="AO31" s="39"/>
    </row>
    <row r="32" ht="19.9" customHeight="1" spans="2:41">
      <c r="B32" s="35" t="s">
        <v>218</v>
      </c>
      <c r="C32" s="34" t="s">
        <v>22</v>
      </c>
      <c r="D32" s="34" t="s">
        <v>219</v>
      </c>
      <c r="E32" s="35"/>
      <c r="F32" s="36" t="s">
        <v>220</v>
      </c>
      <c r="G32" s="37">
        <v>9246096</v>
      </c>
      <c r="H32" s="37">
        <v>1846096</v>
      </c>
      <c r="I32" s="37">
        <v>1846096</v>
      </c>
      <c r="J32" s="37">
        <v>645216</v>
      </c>
      <c r="K32" s="37">
        <v>1200880</v>
      </c>
      <c r="L32" s="37"/>
      <c r="M32" s="37"/>
      <c r="N32" s="37"/>
      <c r="O32" s="37"/>
      <c r="P32" s="37"/>
      <c r="Q32" s="37"/>
      <c r="R32" s="37">
        <v>7400000</v>
      </c>
      <c r="S32" s="37">
        <v>7400000</v>
      </c>
      <c r="T32" s="37"/>
      <c r="U32" s="37">
        <v>7400000</v>
      </c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9"/>
    </row>
    <row r="33" ht="19.9" customHeight="1" spans="1:41">
      <c r="A33" s="8"/>
      <c r="B33" s="35" t="s">
        <v>221</v>
      </c>
      <c r="C33" s="34" t="s">
        <v>219</v>
      </c>
      <c r="D33" s="34" t="s">
        <v>160</v>
      </c>
      <c r="E33" s="35" t="s">
        <v>66</v>
      </c>
      <c r="F33" s="36" t="s">
        <v>222</v>
      </c>
      <c r="G33" s="37">
        <v>880</v>
      </c>
      <c r="H33" s="37">
        <v>880</v>
      </c>
      <c r="I33" s="37">
        <v>880</v>
      </c>
      <c r="J33" s="37"/>
      <c r="K33" s="37">
        <v>880</v>
      </c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9"/>
    </row>
    <row r="34" ht="19.9" customHeight="1" spans="2:41">
      <c r="B34" s="35" t="s">
        <v>223</v>
      </c>
      <c r="C34" s="34" t="s">
        <v>219</v>
      </c>
      <c r="D34" s="34" t="s">
        <v>224</v>
      </c>
      <c r="E34" s="35" t="s">
        <v>66</v>
      </c>
      <c r="F34" s="36" t="s">
        <v>225</v>
      </c>
      <c r="G34" s="37">
        <v>645156</v>
      </c>
      <c r="H34" s="37">
        <v>645156</v>
      </c>
      <c r="I34" s="37">
        <v>645156</v>
      </c>
      <c r="J34" s="37">
        <v>645156</v>
      </c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9"/>
    </row>
    <row r="35" ht="19.9" customHeight="1" spans="1:41">
      <c r="A35" s="8"/>
      <c r="B35" s="35" t="s">
        <v>226</v>
      </c>
      <c r="C35" s="34" t="s">
        <v>219</v>
      </c>
      <c r="D35" s="34" t="s">
        <v>224</v>
      </c>
      <c r="E35" s="35" t="s">
        <v>66</v>
      </c>
      <c r="F35" s="36" t="s">
        <v>227</v>
      </c>
      <c r="G35" s="37">
        <v>21312</v>
      </c>
      <c r="H35" s="37">
        <v>21312</v>
      </c>
      <c r="I35" s="37">
        <v>21312</v>
      </c>
      <c r="J35" s="37">
        <v>21312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9"/>
    </row>
    <row r="36" ht="19.9" customHeight="1" spans="1:41">
      <c r="A36" s="8"/>
      <c r="B36" s="35" t="s">
        <v>228</v>
      </c>
      <c r="C36" s="34" t="s">
        <v>219</v>
      </c>
      <c r="D36" s="34" t="s">
        <v>224</v>
      </c>
      <c r="E36" s="35" t="s">
        <v>66</v>
      </c>
      <c r="F36" s="36" t="s">
        <v>229</v>
      </c>
      <c r="G36" s="37">
        <v>623844</v>
      </c>
      <c r="H36" s="37">
        <v>623844</v>
      </c>
      <c r="I36" s="37">
        <v>623844</v>
      </c>
      <c r="J36" s="37">
        <v>623844</v>
      </c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9"/>
    </row>
    <row r="37" ht="19.9" customHeight="1" spans="2:41">
      <c r="B37" s="35" t="s">
        <v>230</v>
      </c>
      <c r="C37" s="34" t="s">
        <v>219</v>
      </c>
      <c r="D37" s="34" t="s">
        <v>173</v>
      </c>
      <c r="E37" s="35" t="s">
        <v>66</v>
      </c>
      <c r="F37" s="36" t="s">
        <v>231</v>
      </c>
      <c r="G37" s="37">
        <v>8600000</v>
      </c>
      <c r="H37" s="37">
        <v>1200000</v>
      </c>
      <c r="I37" s="37">
        <v>1200000</v>
      </c>
      <c r="J37" s="37"/>
      <c r="K37" s="37">
        <v>1200000</v>
      </c>
      <c r="L37" s="37"/>
      <c r="M37" s="37"/>
      <c r="N37" s="37"/>
      <c r="O37" s="37"/>
      <c r="P37" s="37"/>
      <c r="Q37" s="37"/>
      <c r="R37" s="37">
        <v>7400000</v>
      </c>
      <c r="S37" s="37">
        <v>7400000</v>
      </c>
      <c r="T37" s="37"/>
      <c r="U37" s="37">
        <v>7400000</v>
      </c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9"/>
    </row>
    <row r="38" ht="19.9" customHeight="1" spans="2:41">
      <c r="B38" s="35" t="s">
        <v>232</v>
      </c>
      <c r="C38" s="34" t="s">
        <v>219</v>
      </c>
      <c r="D38" s="34" t="s">
        <v>233</v>
      </c>
      <c r="E38" s="35" t="s">
        <v>66</v>
      </c>
      <c r="F38" s="36" t="s">
        <v>234</v>
      </c>
      <c r="G38" s="37">
        <v>60</v>
      </c>
      <c r="H38" s="37">
        <v>60</v>
      </c>
      <c r="I38" s="37">
        <v>60</v>
      </c>
      <c r="J38" s="37">
        <v>60</v>
      </c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9"/>
    </row>
    <row r="39" ht="19.9" customHeight="1" spans="2:41">
      <c r="B39" s="35" t="s">
        <v>235</v>
      </c>
      <c r="C39" s="34" t="s">
        <v>22</v>
      </c>
      <c r="D39" s="34" t="s">
        <v>236</v>
      </c>
      <c r="E39" s="35"/>
      <c r="F39" s="36" t="s">
        <v>237</v>
      </c>
      <c r="G39" s="37">
        <v>6000000</v>
      </c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>
        <v>6000000</v>
      </c>
      <c r="S39" s="37">
        <v>6000000</v>
      </c>
      <c r="T39" s="37"/>
      <c r="U39" s="37">
        <v>6000000</v>
      </c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9"/>
    </row>
    <row r="40" ht="19.9" customHeight="1" spans="1:41">
      <c r="A40" s="8"/>
      <c r="B40" s="35" t="s">
        <v>238</v>
      </c>
      <c r="C40" s="34" t="s">
        <v>236</v>
      </c>
      <c r="D40" s="34" t="s">
        <v>189</v>
      </c>
      <c r="E40" s="35" t="s">
        <v>66</v>
      </c>
      <c r="F40" s="36" t="s">
        <v>239</v>
      </c>
      <c r="G40" s="37">
        <v>6000000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>
        <v>6000000</v>
      </c>
      <c r="S40" s="37">
        <v>6000000</v>
      </c>
      <c r="T40" s="37"/>
      <c r="U40" s="37">
        <v>6000000</v>
      </c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9"/>
    </row>
    <row r="41" ht="8.5" customHeight="1" spans="1:41">
      <c r="A41" s="19"/>
      <c r="B41" s="38"/>
      <c r="C41" s="19"/>
      <c r="D41" s="19"/>
      <c r="E41" s="38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40"/>
    </row>
  </sheetData>
  <mergeCells count="29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A12:A13"/>
    <mergeCell ref="A18:A19"/>
    <mergeCell ref="A35:A36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pane ySplit="6" topLeftCell="A21" activePane="bottomLeft" state="frozen"/>
      <selection/>
      <selection pane="bottomLeft" activeCell="K24" sqref="K24"/>
    </sheetView>
  </sheetViews>
  <sheetFormatPr defaultColWidth="10" defaultRowHeight="13.5"/>
  <cols>
    <col min="1" max="1" width="1.53333333333333" customWidth="1"/>
    <col min="2" max="4" width="6.15" customWidth="1"/>
    <col min="5" max="5" width="41.0333333333333" customWidth="1"/>
    <col min="6" max="7" width="16.5583333333333" customWidth="1"/>
    <col min="8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1"/>
      <c r="B1" s="21"/>
      <c r="C1" s="21"/>
      <c r="D1" s="21"/>
      <c r="E1" s="21"/>
      <c r="F1" s="21" t="s">
        <v>240</v>
      </c>
      <c r="G1" s="21"/>
      <c r="H1" s="21"/>
      <c r="I1" s="8"/>
    </row>
    <row r="2" ht="19.9" customHeight="1" spans="1:8">
      <c r="A2" s="1"/>
      <c r="B2" s="5" t="s">
        <v>241</v>
      </c>
      <c r="C2" s="5"/>
      <c r="D2" s="5"/>
      <c r="E2" s="5"/>
      <c r="F2" s="5"/>
      <c r="G2" s="5"/>
      <c r="H2" s="5"/>
    </row>
    <row r="3" ht="17.05" customHeight="1" spans="1:9">
      <c r="A3" s="6"/>
      <c r="B3" s="7" t="s">
        <v>4</v>
      </c>
      <c r="C3" s="7"/>
      <c r="D3" s="7"/>
      <c r="E3" s="7"/>
      <c r="F3" s="6"/>
      <c r="H3" s="31" t="s">
        <v>5</v>
      </c>
      <c r="I3" s="23"/>
    </row>
    <row r="4" ht="21.35" customHeight="1" spans="1:9">
      <c r="A4" s="12"/>
      <c r="B4" s="9" t="s">
        <v>8</v>
      </c>
      <c r="C4" s="9"/>
      <c r="D4" s="9"/>
      <c r="E4" s="9"/>
      <c r="F4" s="9" t="s">
        <v>52</v>
      </c>
      <c r="G4" s="29" t="s">
        <v>242</v>
      </c>
      <c r="H4" s="29" t="s">
        <v>147</v>
      </c>
      <c r="I4" s="25"/>
    </row>
    <row r="5" ht="21.35" customHeight="1" spans="1:9">
      <c r="A5" s="12"/>
      <c r="B5" s="9" t="s">
        <v>72</v>
      </c>
      <c r="C5" s="9"/>
      <c r="D5" s="9"/>
      <c r="E5" s="9" t="s">
        <v>243</v>
      </c>
      <c r="F5" s="9"/>
      <c r="G5" s="29"/>
      <c r="H5" s="29"/>
      <c r="I5" s="25"/>
    </row>
    <row r="6" ht="21.35" customHeight="1" spans="1:9">
      <c r="A6" s="10"/>
      <c r="B6" s="9" t="s">
        <v>73</v>
      </c>
      <c r="C6" s="9" t="s">
        <v>74</v>
      </c>
      <c r="D6" s="9" t="s">
        <v>75</v>
      </c>
      <c r="E6" s="9"/>
      <c r="F6" s="9"/>
      <c r="G6" s="29"/>
      <c r="H6" s="29"/>
      <c r="I6" s="25"/>
    </row>
    <row r="7" ht="19.9" customHeight="1" spans="1:9">
      <c r="A7" s="12"/>
      <c r="B7" s="13"/>
      <c r="C7" s="13"/>
      <c r="D7" s="13"/>
      <c r="E7" s="13" t="s">
        <v>65</v>
      </c>
      <c r="F7" s="14">
        <f>41040722+620000</f>
        <v>41660722</v>
      </c>
      <c r="G7" s="14">
        <v>41040722</v>
      </c>
      <c r="H7" s="41">
        <v>620000</v>
      </c>
      <c r="I7" s="26"/>
    </row>
    <row r="8" ht="19.9" customHeight="1" spans="1:9">
      <c r="A8" s="10"/>
      <c r="B8" s="15"/>
      <c r="C8" s="15"/>
      <c r="D8" s="15"/>
      <c r="E8" s="16" t="s">
        <v>244</v>
      </c>
      <c r="F8" s="17">
        <f>620000+39850884</f>
        <v>40470884</v>
      </c>
      <c r="G8" s="17">
        <v>39850884</v>
      </c>
      <c r="H8" s="18">
        <v>620000</v>
      </c>
      <c r="I8" s="24"/>
    </row>
    <row r="9" ht="19.9" customHeight="1" spans="1:9">
      <c r="A9" s="10"/>
      <c r="B9" s="15"/>
      <c r="C9" s="15"/>
      <c r="D9" s="15"/>
      <c r="E9" s="16" t="s">
        <v>245</v>
      </c>
      <c r="F9" s="17">
        <v>2034684</v>
      </c>
      <c r="G9" s="17">
        <v>2034684</v>
      </c>
      <c r="H9" s="17"/>
      <c r="I9" s="24"/>
    </row>
    <row r="10" ht="19.9" customHeight="1" spans="1:9">
      <c r="A10" s="10"/>
      <c r="B10" s="15" t="s">
        <v>76</v>
      </c>
      <c r="C10" s="15" t="s">
        <v>77</v>
      </c>
      <c r="D10" s="15" t="s">
        <v>77</v>
      </c>
      <c r="E10" s="16" t="s">
        <v>246</v>
      </c>
      <c r="F10" s="17">
        <v>1923727</v>
      </c>
      <c r="G10" s="18">
        <v>1923727</v>
      </c>
      <c r="H10" s="18"/>
      <c r="I10" s="25"/>
    </row>
    <row r="11" ht="19.9" customHeight="1" spans="1:9">
      <c r="A11" s="10"/>
      <c r="B11" s="15" t="s">
        <v>76</v>
      </c>
      <c r="C11" s="15" t="s">
        <v>77</v>
      </c>
      <c r="D11" s="15" t="s">
        <v>79</v>
      </c>
      <c r="E11" s="16" t="s">
        <v>247</v>
      </c>
      <c r="F11" s="17">
        <v>110957</v>
      </c>
      <c r="G11" s="18">
        <v>110957</v>
      </c>
      <c r="H11" s="18"/>
      <c r="I11" s="25"/>
    </row>
    <row r="12" ht="19.9" customHeight="1" spans="2:9">
      <c r="B12" s="15"/>
      <c r="C12" s="15"/>
      <c r="D12" s="15"/>
      <c r="E12" s="16" t="s">
        <v>248</v>
      </c>
      <c r="F12" s="17">
        <v>37716200</v>
      </c>
      <c r="G12" s="17">
        <v>37716200</v>
      </c>
      <c r="H12" s="18">
        <v>620000</v>
      </c>
      <c r="I12" s="24"/>
    </row>
    <row r="13" ht="19.9" customHeight="1" spans="1:9">
      <c r="A13" s="10"/>
      <c r="B13" s="15" t="s">
        <v>76</v>
      </c>
      <c r="C13" s="15" t="s">
        <v>81</v>
      </c>
      <c r="D13" s="15" t="s">
        <v>77</v>
      </c>
      <c r="E13" s="16" t="s">
        <v>249</v>
      </c>
      <c r="F13" s="17">
        <v>14700000</v>
      </c>
      <c r="G13" s="18">
        <v>14700000</v>
      </c>
      <c r="H13" s="18"/>
      <c r="I13" s="25"/>
    </row>
    <row r="14" ht="19.9" customHeight="1" spans="1:9">
      <c r="A14" s="10"/>
      <c r="B14" s="15" t="s">
        <v>76</v>
      </c>
      <c r="C14" s="15" t="s">
        <v>81</v>
      </c>
      <c r="D14" s="15" t="s">
        <v>81</v>
      </c>
      <c r="E14" s="16" t="s">
        <v>250</v>
      </c>
      <c r="F14" s="17">
        <v>2605000</v>
      </c>
      <c r="G14" s="18">
        <v>2605000</v>
      </c>
      <c r="H14" s="18"/>
      <c r="I14" s="25"/>
    </row>
    <row r="15" ht="19.9" customHeight="1" spans="1:9">
      <c r="A15" s="10"/>
      <c r="B15" s="15" t="s">
        <v>76</v>
      </c>
      <c r="C15" s="15" t="s">
        <v>81</v>
      </c>
      <c r="D15" s="15" t="s">
        <v>84</v>
      </c>
      <c r="E15" s="16" t="s">
        <v>251</v>
      </c>
      <c r="F15" s="17">
        <v>1500000</v>
      </c>
      <c r="G15" s="18">
        <v>1500000</v>
      </c>
      <c r="H15" s="18"/>
      <c r="I15" s="25"/>
    </row>
    <row r="16" ht="19.9" customHeight="1" spans="1:9">
      <c r="A16" s="10"/>
      <c r="B16" s="15" t="s">
        <v>76</v>
      </c>
      <c r="C16" s="15" t="s">
        <v>81</v>
      </c>
      <c r="D16" s="15" t="s">
        <v>86</v>
      </c>
      <c r="E16" s="16" t="s">
        <v>252</v>
      </c>
      <c r="F16" s="17">
        <f>5450000+620000</f>
        <v>6070000</v>
      </c>
      <c r="G16" s="18">
        <v>5450000</v>
      </c>
      <c r="H16" s="18">
        <v>620000</v>
      </c>
      <c r="I16" s="25"/>
    </row>
    <row r="17" ht="19.9" customHeight="1" spans="1:9">
      <c r="A17" s="10"/>
      <c r="B17" s="15" t="s">
        <v>76</v>
      </c>
      <c r="C17" s="15" t="s">
        <v>81</v>
      </c>
      <c r="D17" s="15" t="s">
        <v>88</v>
      </c>
      <c r="E17" s="16" t="s">
        <v>253</v>
      </c>
      <c r="F17" s="17">
        <v>1450000</v>
      </c>
      <c r="G17" s="18">
        <v>1450000</v>
      </c>
      <c r="H17" s="18"/>
      <c r="I17" s="25"/>
    </row>
    <row r="18" ht="19.9" customHeight="1" spans="1:9">
      <c r="A18" s="10"/>
      <c r="B18" s="15" t="s">
        <v>76</v>
      </c>
      <c r="C18" s="15" t="s">
        <v>81</v>
      </c>
      <c r="D18" s="15" t="s">
        <v>79</v>
      </c>
      <c r="E18" s="16" t="s">
        <v>254</v>
      </c>
      <c r="F18" s="17">
        <v>12011200</v>
      </c>
      <c r="G18" s="18">
        <v>12011200</v>
      </c>
      <c r="H18" s="18"/>
      <c r="I18" s="25"/>
    </row>
    <row r="19" ht="19.9" customHeight="1" spans="2:9">
      <c r="B19" s="15"/>
      <c r="C19" s="15"/>
      <c r="D19" s="15"/>
      <c r="E19" s="16" t="s">
        <v>255</v>
      </c>
      <c r="F19" s="17">
        <v>100000</v>
      </c>
      <c r="G19" s="17">
        <v>100000</v>
      </c>
      <c r="H19" s="17"/>
      <c r="I19" s="24"/>
    </row>
    <row r="20" ht="19.9" customHeight="1" spans="1:9">
      <c r="A20" s="10"/>
      <c r="B20" s="15" t="s">
        <v>76</v>
      </c>
      <c r="C20" s="15" t="s">
        <v>91</v>
      </c>
      <c r="D20" s="15" t="s">
        <v>77</v>
      </c>
      <c r="E20" s="16" t="s">
        <v>256</v>
      </c>
      <c r="F20" s="17">
        <v>100000</v>
      </c>
      <c r="G20" s="18">
        <v>100000</v>
      </c>
      <c r="H20" s="18"/>
      <c r="I20" s="25"/>
    </row>
    <row r="21" ht="19.9" customHeight="1" spans="2:9">
      <c r="B21" s="15"/>
      <c r="C21" s="15"/>
      <c r="D21" s="15"/>
      <c r="E21" s="16" t="s">
        <v>257</v>
      </c>
      <c r="F21" s="17">
        <v>890097</v>
      </c>
      <c r="G21" s="17">
        <v>890097</v>
      </c>
      <c r="H21" s="17"/>
      <c r="I21" s="24"/>
    </row>
    <row r="22" ht="19.9" customHeight="1" spans="1:9">
      <c r="A22" s="10"/>
      <c r="B22" s="15"/>
      <c r="C22" s="15"/>
      <c r="D22" s="15"/>
      <c r="E22" s="16" t="s">
        <v>258</v>
      </c>
      <c r="F22" s="17">
        <v>890097</v>
      </c>
      <c r="G22" s="17">
        <v>890097</v>
      </c>
      <c r="H22" s="17"/>
      <c r="I22" s="24"/>
    </row>
    <row r="23" ht="19.9" customHeight="1" spans="1:9">
      <c r="A23" s="10"/>
      <c r="B23" s="15" t="s">
        <v>93</v>
      </c>
      <c r="C23" s="15" t="s">
        <v>88</v>
      </c>
      <c r="D23" s="15" t="s">
        <v>77</v>
      </c>
      <c r="E23" s="16" t="s">
        <v>259</v>
      </c>
      <c r="F23" s="17">
        <v>623844</v>
      </c>
      <c r="G23" s="18">
        <v>623844</v>
      </c>
      <c r="H23" s="18"/>
      <c r="I23" s="25"/>
    </row>
    <row r="24" ht="19.9" customHeight="1" spans="1:9">
      <c r="A24" s="10"/>
      <c r="B24" s="15" t="s">
        <v>93</v>
      </c>
      <c r="C24" s="15" t="s">
        <v>88</v>
      </c>
      <c r="D24" s="15" t="s">
        <v>88</v>
      </c>
      <c r="E24" s="16" t="s">
        <v>260</v>
      </c>
      <c r="F24" s="17">
        <v>266253</v>
      </c>
      <c r="G24" s="18">
        <v>266253</v>
      </c>
      <c r="H24" s="18"/>
      <c r="I24" s="25"/>
    </row>
    <row r="25" ht="19.9" customHeight="1" spans="2:9">
      <c r="B25" s="15"/>
      <c r="C25" s="15"/>
      <c r="D25" s="15"/>
      <c r="E25" s="16" t="s">
        <v>261</v>
      </c>
      <c r="F25" s="17">
        <v>100052</v>
      </c>
      <c r="G25" s="17">
        <v>100052</v>
      </c>
      <c r="H25" s="17"/>
      <c r="I25" s="24"/>
    </row>
    <row r="26" ht="19.9" customHeight="1" spans="1:9">
      <c r="A26" s="10"/>
      <c r="B26" s="15"/>
      <c r="C26" s="15"/>
      <c r="D26" s="15"/>
      <c r="E26" s="16" t="s">
        <v>262</v>
      </c>
      <c r="F26" s="17">
        <v>100052</v>
      </c>
      <c r="G26" s="17">
        <v>100052</v>
      </c>
      <c r="H26" s="17"/>
      <c r="I26" s="24"/>
    </row>
    <row r="27" ht="19.9" customHeight="1" spans="1:9">
      <c r="A27" s="10"/>
      <c r="B27" s="15" t="s">
        <v>96</v>
      </c>
      <c r="C27" s="15" t="s">
        <v>97</v>
      </c>
      <c r="D27" s="15" t="s">
        <v>77</v>
      </c>
      <c r="E27" s="16" t="s">
        <v>263</v>
      </c>
      <c r="F27" s="17">
        <v>93399</v>
      </c>
      <c r="G27" s="18">
        <v>93399</v>
      </c>
      <c r="H27" s="18"/>
      <c r="I27" s="25"/>
    </row>
    <row r="28" ht="19.9" customHeight="1" spans="1:9">
      <c r="A28" s="10"/>
      <c r="B28" s="15" t="s">
        <v>96</v>
      </c>
      <c r="C28" s="15" t="s">
        <v>97</v>
      </c>
      <c r="D28" s="15" t="s">
        <v>81</v>
      </c>
      <c r="E28" s="16" t="s">
        <v>264</v>
      </c>
      <c r="F28" s="17">
        <v>6653</v>
      </c>
      <c r="G28" s="18">
        <v>6653</v>
      </c>
      <c r="H28" s="18"/>
      <c r="I28" s="25"/>
    </row>
    <row r="29" ht="19.9" customHeight="1" spans="2:9">
      <c r="B29" s="15"/>
      <c r="C29" s="15"/>
      <c r="D29" s="15"/>
      <c r="E29" s="16" t="s">
        <v>265</v>
      </c>
      <c r="F29" s="17">
        <v>199689</v>
      </c>
      <c r="G29" s="17">
        <v>199689</v>
      </c>
      <c r="H29" s="17"/>
      <c r="I29" s="24"/>
    </row>
    <row r="30" ht="19.9" customHeight="1" spans="1:9">
      <c r="A30" s="10"/>
      <c r="B30" s="15"/>
      <c r="C30" s="15"/>
      <c r="D30" s="15"/>
      <c r="E30" s="16" t="s">
        <v>266</v>
      </c>
      <c r="F30" s="17">
        <v>199689</v>
      </c>
      <c r="G30" s="17">
        <v>199689</v>
      </c>
      <c r="H30" s="17"/>
      <c r="I30" s="24"/>
    </row>
    <row r="31" ht="19.9" customHeight="1" spans="1:9">
      <c r="A31" s="10"/>
      <c r="B31" s="15" t="s">
        <v>100</v>
      </c>
      <c r="C31" s="15" t="s">
        <v>81</v>
      </c>
      <c r="D31" s="15" t="s">
        <v>77</v>
      </c>
      <c r="E31" s="16" t="s">
        <v>267</v>
      </c>
      <c r="F31" s="17">
        <v>199689</v>
      </c>
      <c r="G31" s="18">
        <v>199689</v>
      </c>
      <c r="H31" s="18"/>
      <c r="I31" s="25"/>
    </row>
    <row r="32" ht="8.5" customHeight="1" spans="1:9">
      <c r="A32" s="19"/>
      <c r="B32" s="20"/>
      <c r="C32" s="20"/>
      <c r="D32" s="20"/>
      <c r="E32" s="19"/>
      <c r="F32" s="19"/>
      <c r="G32" s="19"/>
      <c r="H32" s="19"/>
      <c r="I32" s="27"/>
    </row>
  </sheetData>
  <mergeCells count="13">
    <mergeCell ref="F1:H1"/>
    <mergeCell ref="B2:H2"/>
    <mergeCell ref="B3:E3"/>
    <mergeCell ref="B4:E4"/>
    <mergeCell ref="B5:D5"/>
    <mergeCell ref="A10:A11"/>
    <mergeCell ref="A13:A18"/>
    <mergeCell ref="A23:A24"/>
    <mergeCell ref="A27:A28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6" topLeftCell="A7" activePane="bottomLeft" state="frozen"/>
      <selection/>
      <selection pane="bottomLeft" activeCell="H21" sqref="H2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"/>
      <c r="B1" s="2"/>
      <c r="C1" s="2"/>
      <c r="D1" s="28"/>
      <c r="E1" s="28"/>
      <c r="F1" s="1"/>
      <c r="G1" s="1"/>
      <c r="H1" s="30" t="s">
        <v>268</v>
      </c>
      <c r="I1" s="39"/>
    </row>
    <row r="2" ht="19.9" customHeight="1" spans="1:9">
      <c r="A2" s="1"/>
      <c r="B2" s="5" t="s">
        <v>269</v>
      </c>
      <c r="C2" s="5"/>
      <c r="D2" s="5"/>
      <c r="E2" s="5"/>
      <c r="F2" s="5"/>
      <c r="G2" s="5"/>
      <c r="H2" s="5"/>
      <c r="I2" s="39"/>
    </row>
    <row r="3" ht="17.05" customHeight="1" spans="1:9">
      <c r="A3" s="6"/>
      <c r="B3" s="7" t="s">
        <v>4</v>
      </c>
      <c r="C3" s="7"/>
      <c r="D3" s="7"/>
      <c r="E3" s="7"/>
      <c r="G3" s="6"/>
      <c r="H3" s="31" t="s">
        <v>5</v>
      </c>
      <c r="I3" s="39"/>
    </row>
    <row r="4" ht="21.35" customHeight="1" spans="1:9">
      <c r="A4" s="8"/>
      <c r="B4" s="11" t="s">
        <v>8</v>
      </c>
      <c r="C4" s="11"/>
      <c r="D4" s="11"/>
      <c r="E4" s="11"/>
      <c r="F4" s="11" t="s">
        <v>70</v>
      </c>
      <c r="G4" s="11"/>
      <c r="H4" s="11"/>
      <c r="I4" s="39"/>
    </row>
    <row r="5" ht="21.35" customHeight="1" spans="1:9">
      <c r="A5" s="8"/>
      <c r="B5" s="11" t="s">
        <v>72</v>
      </c>
      <c r="C5" s="11"/>
      <c r="D5" s="11" t="s">
        <v>63</v>
      </c>
      <c r="E5" s="11" t="s">
        <v>64</v>
      </c>
      <c r="F5" s="11" t="s">
        <v>52</v>
      </c>
      <c r="G5" s="11" t="s">
        <v>270</v>
      </c>
      <c r="H5" s="11" t="s">
        <v>271</v>
      </c>
      <c r="I5" s="39"/>
    </row>
    <row r="6" ht="21.35" customHeight="1" spans="1:9">
      <c r="A6" s="8"/>
      <c r="B6" s="11" t="s">
        <v>73</v>
      </c>
      <c r="C6" s="11" t="s">
        <v>74</v>
      </c>
      <c r="D6" s="11"/>
      <c r="E6" s="11"/>
      <c r="F6" s="11"/>
      <c r="G6" s="11"/>
      <c r="H6" s="11"/>
      <c r="I6" s="39"/>
    </row>
    <row r="7" ht="19.9" customHeight="1" spans="1:9">
      <c r="A7" s="8"/>
      <c r="B7" s="32"/>
      <c r="C7" s="32"/>
      <c r="D7" s="32"/>
      <c r="E7" s="13" t="s">
        <v>65</v>
      </c>
      <c r="F7" s="33">
        <v>3223642</v>
      </c>
      <c r="G7" s="33">
        <v>2882036</v>
      </c>
      <c r="H7" s="33">
        <v>341606</v>
      </c>
      <c r="I7" s="39"/>
    </row>
    <row r="8" ht="19.9" customHeight="1" spans="1:9">
      <c r="A8" s="8"/>
      <c r="B8" s="34" t="s">
        <v>22</v>
      </c>
      <c r="C8" s="34" t="s">
        <v>22</v>
      </c>
      <c r="D8" s="35" t="s">
        <v>153</v>
      </c>
      <c r="E8" s="36" t="s">
        <v>155</v>
      </c>
      <c r="F8" s="37">
        <v>2236820</v>
      </c>
      <c r="G8" s="37">
        <v>2236820</v>
      </c>
      <c r="H8" s="37"/>
      <c r="I8" s="39"/>
    </row>
    <row r="9" ht="19.9" customHeight="1" spans="1:9">
      <c r="A9" s="8"/>
      <c r="B9" s="34" t="s">
        <v>154</v>
      </c>
      <c r="C9" s="34" t="s">
        <v>157</v>
      </c>
      <c r="D9" s="35" t="s">
        <v>156</v>
      </c>
      <c r="E9" s="36" t="s">
        <v>272</v>
      </c>
      <c r="F9" s="37">
        <v>725496</v>
      </c>
      <c r="G9" s="37">
        <v>725496</v>
      </c>
      <c r="H9" s="37"/>
      <c r="I9" s="39"/>
    </row>
    <row r="10" ht="19.9" customHeight="1" spans="2:9">
      <c r="B10" s="34" t="s">
        <v>154</v>
      </c>
      <c r="C10" s="34" t="s">
        <v>160</v>
      </c>
      <c r="D10" s="35" t="s">
        <v>159</v>
      </c>
      <c r="E10" s="36" t="s">
        <v>273</v>
      </c>
      <c r="F10" s="37">
        <v>436044</v>
      </c>
      <c r="G10" s="37">
        <v>436044</v>
      </c>
      <c r="H10" s="37"/>
      <c r="I10" s="39"/>
    </row>
    <row r="11" ht="19.9" customHeight="1" spans="2:9">
      <c r="B11" s="34" t="s">
        <v>154</v>
      </c>
      <c r="C11" s="34" t="s">
        <v>163</v>
      </c>
      <c r="D11" s="35" t="s">
        <v>162</v>
      </c>
      <c r="E11" s="36" t="s">
        <v>274</v>
      </c>
      <c r="F11" s="37">
        <v>474698</v>
      </c>
      <c r="G11" s="37">
        <v>474698</v>
      </c>
      <c r="H11" s="37"/>
      <c r="I11" s="39"/>
    </row>
    <row r="12" ht="19.9" customHeight="1" spans="1:9">
      <c r="A12" s="8"/>
      <c r="B12" s="34" t="s">
        <v>154</v>
      </c>
      <c r="C12" s="34" t="s">
        <v>163</v>
      </c>
      <c r="D12" s="35" t="s">
        <v>165</v>
      </c>
      <c r="E12" s="36" t="s">
        <v>275</v>
      </c>
      <c r="F12" s="37">
        <v>60458</v>
      </c>
      <c r="G12" s="37">
        <v>60458</v>
      </c>
      <c r="H12" s="37"/>
      <c r="I12" s="39"/>
    </row>
    <row r="13" ht="19.9" customHeight="1" spans="1:9">
      <c r="A13" s="8"/>
      <c r="B13" s="34" t="s">
        <v>154</v>
      </c>
      <c r="C13" s="34" t="s">
        <v>163</v>
      </c>
      <c r="D13" s="35" t="s">
        <v>167</v>
      </c>
      <c r="E13" s="36" t="s">
        <v>276</v>
      </c>
      <c r="F13" s="37">
        <v>414240</v>
      </c>
      <c r="G13" s="37">
        <v>414240</v>
      </c>
      <c r="H13" s="37"/>
      <c r="I13" s="39"/>
    </row>
    <row r="14" ht="19.9" customHeight="1" spans="2:9">
      <c r="B14" s="34" t="s">
        <v>154</v>
      </c>
      <c r="C14" s="34" t="s">
        <v>170</v>
      </c>
      <c r="D14" s="35" t="s">
        <v>169</v>
      </c>
      <c r="E14" s="36" t="s">
        <v>277</v>
      </c>
      <c r="F14" s="37">
        <v>27840</v>
      </c>
      <c r="G14" s="37">
        <v>27840</v>
      </c>
      <c r="H14" s="37"/>
      <c r="I14" s="39"/>
    </row>
    <row r="15" ht="19.9" customHeight="1" spans="2:9">
      <c r="B15" s="34" t="s">
        <v>154</v>
      </c>
      <c r="C15" s="34" t="s">
        <v>173</v>
      </c>
      <c r="D15" s="35" t="s">
        <v>172</v>
      </c>
      <c r="E15" s="36" t="s">
        <v>278</v>
      </c>
      <c r="F15" s="37">
        <v>266253</v>
      </c>
      <c r="G15" s="37">
        <v>266253</v>
      </c>
      <c r="H15" s="37"/>
      <c r="I15" s="39"/>
    </row>
    <row r="16" ht="19.9" customHeight="1" spans="2:9">
      <c r="B16" s="34" t="s">
        <v>154</v>
      </c>
      <c r="C16" s="34" t="s">
        <v>176</v>
      </c>
      <c r="D16" s="35" t="s">
        <v>175</v>
      </c>
      <c r="E16" s="36" t="s">
        <v>279</v>
      </c>
      <c r="F16" s="37">
        <v>100052</v>
      </c>
      <c r="G16" s="37">
        <v>100052</v>
      </c>
      <c r="H16" s="37"/>
      <c r="I16" s="39"/>
    </row>
    <row r="17" ht="19.9" customHeight="1" spans="2:9">
      <c r="B17" s="34" t="s">
        <v>154</v>
      </c>
      <c r="C17" s="34" t="s">
        <v>179</v>
      </c>
      <c r="D17" s="35" t="s">
        <v>178</v>
      </c>
      <c r="E17" s="36" t="s">
        <v>280</v>
      </c>
      <c r="F17" s="37">
        <v>6748</v>
      </c>
      <c r="G17" s="37">
        <v>6748</v>
      </c>
      <c r="H17" s="37"/>
      <c r="I17" s="39"/>
    </row>
    <row r="18" ht="19.9" customHeight="1" spans="1:9">
      <c r="A18" s="8"/>
      <c r="B18" s="34" t="s">
        <v>154</v>
      </c>
      <c r="C18" s="34" t="s">
        <v>179</v>
      </c>
      <c r="D18" s="35" t="s">
        <v>181</v>
      </c>
      <c r="E18" s="36" t="s">
        <v>281</v>
      </c>
      <c r="F18" s="37">
        <v>499</v>
      </c>
      <c r="G18" s="37">
        <v>499</v>
      </c>
      <c r="H18" s="37"/>
      <c r="I18" s="39"/>
    </row>
    <row r="19" ht="19.9" customHeight="1" spans="1:9">
      <c r="A19" s="8"/>
      <c r="B19" s="34" t="s">
        <v>154</v>
      </c>
      <c r="C19" s="34" t="s">
        <v>179</v>
      </c>
      <c r="D19" s="35" t="s">
        <v>183</v>
      </c>
      <c r="E19" s="36" t="s">
        <v>282</v>
      </c>
      <c r="F19" s="37">
        <v>6249</v>
      </c>
      <c r="G19" s="37">
        <v>6249</v>
      </c>
      <c r="H19" s="37"/>
      <c r="I19" s="39"/>
    </row>
    <row r="20" ht="19.9" customHeight="1" spans="2:9">
      <c r="B20" s="34" t="s">
        <v>154</v>
      </c>
      <c r="C20" s="34" t="s">
        <v>186</v>
      </c>
      <c r="D20" s="35" t="s">
        <v>185</v>
      </c>
      <c r="E20" s="36" t="s">
        <v>101</v>
      </c>
      <c r="F20" s="37">
        <v>199689</v>
      </c>
      <c r="G20" s="37">
        <v>199689</v>
      </c>
      <c r="H20" s="37"/>
      <c r="I20" s="39"/>
    </row>
    <row r="21" ht="19.9" customHeight="1" spans="2:9">
      <c r="B21" s="34" t="s">
        <v>22</v>
      </c>
      <c r="C21" s="34" t="s">
        <v>22</v>
      </c>
      <c r="D21" s="35" t="s">
        <v>191</v>
      </c>
      <c r="E21" s="36" t="s">
        <v>193</v>
      </c>
      <c r="F21" s="37">
        <v>341606</v>
      </c>
      <c r="G21" s="37"/>
      <c r="H21" s="37">
        <v>341606</v>
      </c>
      <c r="I21" s="39"/>
    </row>
    <row r="22" ht="19.9" customHeight="1" spans="1:9">
      <c r="A22" s="8"/>
      <c r="B22" s="34" t="s">
        <v>192</v>
      </c>
      <c r="C22" s="34" t="s">
        <v>157</v>
      </c>
      <c r="D22" s="35" t="s">
        <v>194</v>
      </c>
      <c r="E22" s="36" t="s">
        <v>283</v>
      </c>
      <c r="F22" s="37">
        <v>59997</v>
      </c>
      <c r="G22" s="37"/>
      <c r="H22" s="37">
        <v>59997</v>
      </c>
      <c r="I22" s="39"/>
    </row>
    <row r="23" ht="19.9" customHeight="1" spans="2:9">
      <c r="B23" s="34" t="s">
        <v>192</v>
      </c>
      <c r="C23" s="34" t="s">
        <v>197</v>
      </c>
      <c r="D23" s="35" t="s">
        <v>196</v>
      </c>
      <c r="E23" s="36" t="s">
        <v>284</v>
      </c>
      <c r="F23" s="37">
        <v>14000</v>
      </c>
      <c r="G23" s="37"/>
      <c r="H23" s="37">
        <v>14000</v>
      </c>
      <c r="I23" s="39"/>
    </row>
    <row r="24" ht="19.9" customHeight="1" spans="2:9">
      <c r="B24" s="34" t="s">
        <v>192</v>
      </c>
      <c r="C24" s="34" t="s">
        <v>200</v>
      </c>
      <c r="D24" s="35" t="s">
        <v>199</v>
      </c>
      <c r="E24" s="36" t="s">
        <v>285</v>
      </c>
      <c r="F24" s="37">
        <v>5000</v>
      </c>
      <c r="G24" s="37"/>
      <c r="H24" s="37">
        <v>5000</v>
      </c>
      <c r="I24" s="39"/>
    </row>
    <row r="25" ht="19.9" customHeight="1" spans="2:9">
      <c r="B25" s="34" t="s">
        <v>192</v>
      </c>
      <c r="C25" s="34" t="s">
        <v>203</v>
      </c>
      <c r="D25" s="35" t="s">
        <v>202</v>
      </c>
      <c r="E25" s="36" t="s">
        <v>286</v>
      </c>
      <c r="F25" s="37">
        <v>100000</v>
      </c>
      <c r="G25" s="37"/>
      <c r="H25" s="37">
        <v>100000</v>
      </c>
      <c r="I25" s="39"/>
    </row>
    <row r="26" ht="19.9" customHeight="1" spans="2:9">
      <c r="B26" s="34" t="s">
        <v>192</v>
      </c>
      <c r="C26" s="34" t="s">
        <v>206</v>
      </c>
      <c r="D26" s="35" t="s">
        <v>205</v>
      </c>
      <c r="E26" s="36" t="s">
        <v>287</v>
      </c>
      <c r="F26" s="37">
        <v>9999</v>
      </c>
      <c r="G26" s="37"/>
      <c r="H26" s="37">
        <v>9999</v>
      </c>
      <c r="I26" s="39"/>
    </row>
    <row r="27" ht="19.9" customHeight="1" spans="2:9">
      <c r="B27" s="34" t="s">
        <v>192</v>
      </c>
      <c r="C27" s="34" t="s">
        <v>209</v>
      </c>
      <c r="D27" s="35" t="s">
        <v>208</v>
      </c>
      <c r="E27" s="36" t="s">
        <v>288</v>
      </c>
      <c r="F27" s="37">
        <v>12498</v>
      </c>
      <c r="G27" s="37"/>
      <c r="H27" s="37">
        <v>12498</v>
      </c>
      <c r="I27" s="39"/>
    </row>
    <row r="28" ht="19.9" customHeight="1" spans="2:9">
      <c r="B28" s="34" t="s">
        <v>192</v>
      </c>
      <c r="C28" s="34" t="s">
        <v>212</v>
      </c>
      <c r="D28" s="35" t="s">
        <v>211</v>
      </c>
      <c r="E28" s="36" t="s">
        <v>289</v>
      </c>
      <c r="F28" s="37">
        <v>140112</v>
      </c>
      <c r="G28" s="37"/>
      <c r="H28" s="37">
        <v>140112</v>
      </c>
      <c r="I28" s="39"/>
    </row>
    <row r="29" ht="19.9" customHeight="1" spans="1:9">
      <c r="A29" s="8"/>
      <c r="B29" s="34" t="s">
        <v>192</v>
      </c>
      <c r="C29" s="34" t="s">
        <v>212</v>
      </c>
      <c r="D29" s="35" t="s">
        <v>214</v>
      </c>
      <c r="E29" s="36" t="s">
        <v>290</v>
      </c>
      <c r="F29" s="37">
        <v>140112</v>
      </c>
      <c r="G29" s="37"/>
      <c r="H29" s="37">
        <v>140112</v>
      </c>
      <c r="I29" s="39"/>
    </row>
    <row r="30" ht="19.9" customHeight="1" spans="2:9">
      <c r="B30" s="34" t="s">
        <v>22</v>
      </c>
      <c r="C30" s="34" t="s">
        <v>22</v>
      </c>
      <c r="D30" s="35" t="s">
        <v>218</v>
      </c>
      <c r="E30" s="36" t="s">
        <v>220</v>
      </c>
      <c r="F30" s="37">
        <v>645216</v>
      </c>
      <c r="G30" s="37">
        <v>645216</v>
      </c>
      <c r="H30" s="37"/>
      <c r="I30" s="39"/>
    </row>
    <row r="31" ht="19.9" customHeight="1" spans="1:9">
      <c r="A31" s="8"/>
      <c r="B31" s="34" t="s">
        <v>219</v>
      </c>
      <c r="C31" s="34" t="s">
        <v>224</v>
      </c>
      <c r="D31" s="35" t="s">
        <v>223</v>
      </c>
      <c r="E31" s="36" t="s">
        <v>291</v>
      </c>
      <c r="F31" s="37">
        <v>645156</v>
      </c>
      <c r="G31" s="37">
        <v>645156</v>
      </c>
      <c r="H31" s="37"/>
      <c r="I31" s="39"/>
    </row>
    <row r="32" ht="19.9" customHeight="1" spans="1:9">
      <c r="A32" s="8"/>
      <c r="B32" s="34" t="s">
        <v>219</v>
      </c>
      <c r="C32" s="34" t="s">
        <v>224</v>
      </c>
      <c r="D32" s="35" t="s">
        <v>226</v>
      </c>
      <c r="E32" s="36" t="s">
        <v>292</v>
      </c>
      <c r="F32" s="37">
        <v>21312</v>
      </c>
      <c r="G32" s="37">
        <v>21312</v>
      </c>
      <c r="H32" s="37"/>
      <c r="I32" s="39"/>
    </row>
    <row r="33" ht="19.9" customHeight="1" spans="1:9">
      <c r="A33" s="8"/>
      <c r="B33" s="34" t="s">
        <v>219</v>
      </c>
      <c r="C33" s="34" t="s">
        <v>224</v>
      </c>
      <c r="D33" s="35" t="s">
        <v>228</v>
      </c>
      <c r="E33" s="36" t="s">
        <v>293</v>
      </c>
      <c r="F33" s="37">
        <v>623844</v>
      </c>
      <c r="G33" s="37">
        <v>623844</v>
      </c>
      <c r="H33" s="37"/>
      <c r="I33" s="39"/>
    </row>
    <row r="34" ht="19.9" customHeight="1" spans="2:9">
      <c r="B34" s="34" t="s">
        <v>219</v>
      </c>
      <c r="C34" s="34" t="s">
        <v>233</v>
      </c>
      <c r="D34" s="35" t="s">
        <v>232</v>
      </c>
      <c r="E34" s="36" t="s">
        <v>294</v>
      </c>
      <c r="F34" s="37">
        <v>60</v>
      </c>
      <c r="G34" s="37">
        <v>60</v>
      </c>
      <c r="H34" s="37"/>
      <c r="I34" s="39"/>
    </row>
    <row r="35" ht="8.5" customHeight="1" spans="1:9">
      <c r="A35" s="19"/>
      <c r="B35" s="19"/>
      <c r="C35" s="19"/>
      <c r="D35" s="38"/>
      <c r="E35" s="19"/>
      <c r="F35" s="19"/>
      <c r="G35" s="19"/>
      <c r="H35" s="19"/>
      <c r="I35" s="40"/>
    </row>
  </sheetData>
  <mergeCells count="14">
    <mergeCell ref="B1:C1"/>
    <mergeCell ref="B2:H2"/>
    <mergeCell ref="B3:E3"/>
    <mergeCell ref="B4:E4"/>
    <mergeCell ref="F4:H4"/>
    <mergeCell ref="B5:C5"/>
    <mergeCell ref="A12:A13"/>
    <mergeCell ref="A18:A19"/>
    <mergeCell ref="A32:A3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pane ySplit="5" topLeftCell="A6" activePane="bottomLeft" state="frozen"/>
      <selection/>
      <selection pane="bottomLeft" activeCell="G6" sqref="G6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5583333333333" customWidth="1"/>
    <col min="8" max="8" width="1.53333333333333" customWidth="1"/>
    <col min="9" max="10" width="9.76666666666667" customWidth="1"/>
  </cols>
  <sheetData>
    <row r="1" ht="14.3" customHeight="1" spans="1:8">
      <c r="A1" s="1"/>
      <c r="B1" s="8"/>
      <c r="C1" s="8"/>
      <c r="D1" s="8"/>
      <c r="E1" s="8"/>
      <c r="F1" s="8"/>
      <c r="G1" s="21" t="s">
        <v>295</v>
      </c>
      <c r="H1" s="8"/>
    </row>
    <row r="2" ht="19.9" customHeight="1" spans="1:8">
      <c r="A2" s="1"/>
      <c r="B2" s="5" t="s">
        <v>296</v>
      </c>
      <c r="C2" s="5"/>
      <c r="D2" s="5"/>
      <c r="E2" s="5"/>
      <c r="F2" s="5"/>
      <c r="G2" s="5"/>
      <c r="H2" s="8" t="s">
        <v>2</v>
      </c>
    </row>
    <row r="3" ht="17.05" customHeight="1" spans="1:8">
      <c r="A3" s="6"/>
      <c r="B3" s="7" t="s">
        <v>4</v>
      </c>
      <c r="C3" s="7"/>
      <c r="D3" s="7"/>
      <c r="E3" s="7"/>
      <c r="F3" s="7"/>
      <c r="G3" s="22" t="s">
        <v>5</v>
      </c>
      <c r="H3" s="23"/>
    </row>
    <row r="4" ht="21.35" customHeight="1" spans="1:8">
      <c r="A4" s="10"/>
      <c r="B4" s="9" t="s">
        <v>72</v>
      </c>
      <c r="C4" s="9"/>
      <c r="D4" s="9"/>
      <c r="E4" s="9" t="s">
        <v>63</v>
      </c>
      <c r="F4" s="9" t="s">
        <v>64</v>
      </c>
      <c r="G4" s="9" t="s">
        <v>297</v>
      </c>
      <c r="H4" s="24"/>
    </row>
    <row r="5" ht="21.35" customHeight="1" spans="1:8">
      <c r="A5" s="10"/>
      <c r="B5" s="9" t="s">
        <v>73</v>
      </c>
      <c r="C5" s="9" t="s">
        <v>74</v>
      </c>
      <c r="D5" s="9" t="s">
        <v>75</v>
      </c>
      <c r="E5" s="9"/>
      <c r="F5" s="9"/>
      <c r="G5" s="9"/>
      <c r="H5" s="25"/>
    </row>
    <row r="6" ht="19.9" customHeight="1" spans="1:8">
      <c r="A6" s="12"/>
      <c r="B6" s="13"/>
      <c r="C6" s="13"/>
      <c r="D6" s="13"/>
      <c r="E6" s="13"/>
      <c r="F6" s="13" t="s">
        <v>65</v>
      </c>
      <c r="G6" s="14">
        <f>37817080+620000</f>
        <v>38437080</v>
      </c>
      <c r="H6" s="26"/>
    </row>
    <row r="7" ht="19.9" customHeight="1" spans="1:8">
      <c r="A7" s="10"/>
      <c r="B7" s="15"/>
      <c r="C7" s="15"/>
      <c r="D7" s="15"/>
      <c r="E7" s="15"/>
      <c r="F7" s="16" t="s">
        <v>78</v>
      </c>
      <c r="G7" s="17">
        <v>880</v>
      </c>
      <c r="H7" s="25"/>
    </row>
    <row r="8" ht="19.9" customHeight="1" spans="1:8">
      <c r="A8" s="10"/>
      <c r="B8" s="15" t="s">
        <v>76</v>
      </c>
      <c r="C8" s="15" t="s">
        <v>77</v>
      </c>
      <c r="D8" s="15" t="s">
        <v>77</v>
      </c>
      <c r="E8" s="15" t="s">
        <v>66</v>
      </c>
      <c r="F8" s="16" t="s">
        <v>298</v>
      </c>
      <c r="G8" s="18">
        <v>880</v>
      </c>
      <c r="H8" s="25"/>
    </row>
    <row r="9" ht="19.9" customHeight="1" spans="2:8">
      <c r="B9" s="15"/>
      <c r="C9" s="15"/>
      <c r="D9" s="15"/>
      <c r="E9" s="15"/>
      <c r="F9" s="16" t="s">
        <v>82</v>
      </c>
      <c r="G9" s="17">
        <v>14700000</v>
      </c>
      <c r="H9" s="25"/>
    </row>
    <row r="10" ht="19.9" customHeight="1" spans="1:8">
      <c r="A10" s="10"/>
      <c r="B10" s="15" t="s">
        <v>76</v>
      </c>
      <c r="C10" s="15" t="s">
        <v>81</v>
      </c>
      <c r="D10" s="15" t="s">
        <v>77</v>
      </c>
      <c r="E10" s="15" t="s">
        <v>66</v>
      </c>
      <c r="F10" s="16" t="s">
        <v>299</v>
      </c>
      <c r="G10" s="18">
        <v>1200000</v>
      </c>
      <c r="H10" s="25"/>
    </row>
    <row r="11" ht="19.9" customHeight="1" spans="1:8">
      <c r="A11" s="10"/>
      <c r="B11" s="15" t="s">
        <v>76</v>
      </c>
      <c r="C11" s="15" t="s">
        <v>81</v>
      </c>
      <c r="D11" s="15" t="s">
        <v>77</v>
      </c>
      <c r="E11" s="15" t="s">
        <v>66</v>
      </c>
      <c r="F11" s="16" t="s">
        <v>300</v>
      </c>
      <c r="G11" s="18">
        <v>13500000</v>
      </c>
      <c r="H11" s="25"/>
    </row>
    <row r="12" ht="19.9" customHeight="1" spans="2:8">
      <c r="B12" s="15"/>
      <c r="C12" s="15"/>
      <c r="D12" s="15"/>
      <c r="E12" s="15"/>
      <c r="F12" s="16" t="s">
        <v>83</v>
      </c>
      <c r="G12" s="17">
        <v>2605000</v>
      </c>
      <c r="H12" s="25"/>
    </row>
    <row r="13" ht="19.9" customHeight="1" spans="1:8">
      <c r="A13" s="10"/>
      <c r="B13" s="15" t="s">
        <v>76</v>
      </c>
      <c r="C13" s="15" t="s">
        <v>81</v>
      </c>
      <c r="D13" s="15" t="s">
        <v>81</v>
      </c>
      <c r="E13" s="15" t="s">
        <v>66</v>
      </c>
      <c r="F13" s="16" t="s">
        <v>301</v>
      </c>
      <c r="G13" s="18">
        <v>1105000</v>
      </c>
      <c r="H13" s="25"/>
    </row>
    <row r="14" ht="19.9" customHeight="1" spans="1:8">
      <c r="A14" s="10"/>
      <c r="B14" s="15" t="s">
        <v>76</v>
      </c>
      <c r="C14" s="15" t="s">
        <v>81</v>
      </c>
      <c r="D14" s="15" t="s">
        <v>81</v>
      </c>
      <c r="E14" s="15" t="s">
        <v>66</v>
      </c>
      <c r="F14" s="16" t="s">
        <v>302</v>
      </c>
      <c r="G14" s="18">
        <v>1500000</v>
      </c>
      <c r="H14" s="25"/>
    </row>
    <row r="15" ht="19.9" customHeight="1" spans="2:8">
      <c r="B15" s="15"/>
      <c r="C15" s="15"/>
      <c r="D15" s="15"/>
      <c r="E15" s="15"/>
      <c r="F15" s="16" t="s">
        <v>85</v>
      </c>
      <c r="G15" s="17">
        <v>1500000</v>
      </c>
      <c r="H15" s="25"/>
    </row>
    <row r="16" ht="19.9" customHeight="1" spans="1:8">
      <c r="A16" s="10"/>
      <c r="B16" s="15" t="s">
        <v>76</v>
      </c>
      <c r="C16" s="15" t="s">
        <v>81</v>
      </c>
      <c r="D16" s="15" t="s">
        <v>84</v>
      </c>
      <c r="E16" s="15" t="s">
        <v>66</v>
      </c>
      <c r="F16" s="16" t="s">
        <v>302</v>
      </c>
      <c r="G16" s="18">
        <v>1500000</v>
      </c>
      <c r="H16" s="25"/>
    </row>
    <row r="17" ht="19.9" customHeight="1" spans="2:8">
      <c r="B17" s="15"/>
      <c r="C17" s="15"/>
      <c r="D17" s="15"/>
      <c r="E17" s="15"/>
      <c r="F17" s="16" t="s">
        <v>87</v>
      </c>
      <c r="G17" s="17">
        <v>6070000</v>
      </c>
      <c r="H17" s="25"/>
    </row>
    <row r="18" ht="19.9" customHeight="1" spans="1:8">
      <c r="A18" s="10"/>
      <c r="B18" s="15" t="s">
        <v>76</v>
      </c>
      <c r="C18" s="15" t="s">
        <v>81</v>
      </c>
      <c r="D18" s="15" t="s">
        <v>86</v>
      </c>
      <c r="E18" s="15" t="s">
        <v>66</v>
      </c>
      <c r="F18" s="16" t="s">
        <v>303</v>
      </c>
      <c r="G18" s="18">
        <v>1200000</v>
      </c>
      <c r="H18" s="25"/>
    </row>
    <row r="19" ht="19.9" customHeight="1" spans="1:8">
      <c r="A19" s="10"/>
      <c r="B19" s="15" t="s">
        <v>76</v>
      </c>
      <c r="C19" s="15" t="s">
        <v>81</v>
      </c>
      <c r="D19" s="15" t="s">
        <v>86</v>
      </c>
      <c r="E19" s="15" t="s">
        <v>66</v>
      </c>
      <c r="F19" s="16" t="s">
        <v>304</v>
      </c>
      <c r="G19" s="18">
        <f>3000000+620000</f>
        <v>3620000</v>
      </c>
      <c r="H19" s="25"/>
    </row>
    <row r="20" ht="19.9" customHeight="1" spans="1:8">
      <c r="A20" s="10"/>
      <c r="B20" s="15" t="s">
        <v>76</v>
      </c>
      <c r="C20" s="15" t="s">
        <v>81</v>
      </c>
      <c r="D20" s="15" t="s">
        <v>86</v>
      </c>
      <c r="E20" s="15" t="s">
        <v>66</v>
      </c>
      <c r="F20" s="16" t="s">
        <v>305</v>
      </c>
      <c r="G20" s="18">
        <v>1250000</v>
      </c>
      <c r="H20" s="25"/>
    </row>
    <row r="21" ht="19.9" customHeight="1" spans="2:8">
      <c r="B21" s="15"/>
      <c r="C21" s="15"/>
      <c r="D21" s="15"/>
      <c r="E21" s="15"/>
      <c r="F21" s="16" t="s">
        <v>89</v>
      </c>
      <c r="G21" s="17">
        <v>1450000</v>
      </c>
      <c r="H21" s="25"/>
    </row>
    <row r="22" ht="19.9" customHeight="1" spans="1:8">
      <c r="A22" s="10"/>
      <c r="B22" s="15" t="s">
        <v>76</v>
      </c>
      <c r="C22" s="15" t="s">
        <v>81</v>
      </c>
      <c r="D22" s="15" t="s">
        <v>88</v>
      </c>
      <c r="E22" s="15" t="s">
        <v>66</v>
      </c>
      <c r="F22" s="16" t="s">
        <v>306</v>
      </c>
      <c r="G22" s="18">
        <v>1450000</v>
      </c>
      <c r="H22" s="25"/>
    </row>
    <row r="23" ht="19.9" customHeight="1" spans="2:8">
      <c r="B23" s="15"/>
      <c r="C23" s="15"/>
      <c r="D23" s="15"/>
      <c r="E23" s="15"/>
      <c r="F23" s="16" t="s">
        <v>90</v>
      </c>
      <c r="G23" s="17">
        <v>12011200</v>
      </c>
      <c r="H23" s="25"/>
    </row>
    <row r="24" ht="19.9" customHeight="1" spans="1:8">
      <c r="A24" s="10"/>
      <c r="B24" s="15" t="s">
        <v>76</v>
      </c>
      <c r="C24" s="15" t="s">
        <v>81</v>
      </c>
      <c r="D24" s="15" t="s">
        <v>79</v>
      </c>
      <c r="E24" s="15" t="s">
        <v>66</v>
      </c>
      <c r="F24" s="16" t="s">
        <v>307</v>
      </c>
      <c r="G24" s="18">
        <v>500000</v>
      </c>
      <c r="H24" s="25"/>
    </row>
    <row r="25" ht="19.9" customHeight="1" spans="1:8">
      <c r="A25" s="10"/>
      <c r="B25" s="15" t="s">
        <v>76</v>
      </c>
      <c r="C25" s="15" t="s">
        <v>81</v>
      </c>
      <c r="D25" s="15" t="s">
        <v>79</v>
      </c>
      <c r="E25" s="15" t="s">
        <v>66</v>
      </c>
      <c r="F25" s="16" t="s">
        <v>308</v>
      </c>
      <c r="G25" s="18">
        <v>500000</v>
      </c>
      <c r="H25" s="25"/>
    </row>
    <row r="26" ht="19.9" customHeight="1" spans="1:8">
      <c r="A26" s="10"/>
      <c r="B26" s="15" t="s">
        <v>76</v>
      </c>
      <c r="C26" s="15" t="s">
        <v>81</v>
      </c>
      <c r="D26" s="15" t="s">
        <v>79</v>
      </c>
      <c r="E26" s="15" t="s">
        <v>66</v>
      </c>
      <c r="F26" s="16" t="s">
        <v>309</v>
      </c>
      <c r="G26" s="18">
        <v>200000</v>
      </c>
      <c r="H26" s="25"/>
    </row>
    <row r="27" ht="19.9" customHeight="1" spans="1:8">
      <c r="A27" s="10"/>
      <c r="B27" s="15" t="s">
        <v>76</v>
      </c>
      <c r="C27" s="15" t="s">
        <v>81</v>
      </c>
      <c r="D27" s="15" t="s">
        <v>79</v>
      </c>
      <c r="E27" s="15" t="s">
        <v>66</v>
      </c>
      <c r="F27" s="16" t="s">
        <v>310</v>
      </c>
      <c r="G27" s="18">
        <v>100000</v>
      </c>
      <c r="H27" s="25"/>
    </row>
    <row r="28" ht="19.9" customHeight="1" spans="1:8">
      <c r="A28" s="10"/>
      <c r="B28" s="15" t="s">
        <v>76</v>
      </c>
      <c r="C28" s="15" t="s">
        <v>81</v>
      </c>
      <c r="D28" s="15" t="s">
        <v>79</v>
      </c>
      <c r="E28" s="15" t="s">
        <v>66</v>
      </c>
      <c r="F28" s="16" t="s">
        <v>311</v>
      </c>
      <c r="G28" s="18">
        <v>6000000</v>
      </c>
      <c r="H28" s="25"/>
    </row>
    <row r="29" ht="19.9" customHeight="1" spans="1:8">
      <c r="A29" s="10"/>
      <c r="B29" s="15" t="s">
        <v>76</v>
      </c>
      <c r="C29" s="15" t="s">
        <v>81</v>
      </c>
      <c r="D29" s="15" t="s">
        <v>79</v>
      </c>
      <c r="E29" s="15" t="s">
        <v>66</v>
      </c>
      <c r="F29" s="16" t="s">
        <v>301</v>
      </c>
      <c r="G29" s="18">
        <v>1711200</v>
      </c>
      <c r="H29" s="25"/>
    </row>
    <row r="30" ht="19.9" customHeight="1" spans="1:8">
      <c r="A30" s="10"/>
      <c r="B30" s="15" t="s">
        <v>76</v>
      </c>
      <c r="C30" s="15" t="s">
        <v>81</v>
      </c>
      <c r="D30" s="15" t="s">
        <v>79</v>
      </c>
      <c r="E30" s="15" t="s">
        <v>66</v>
      </c>
      <c r="F30" s="16" t="s">
        <v>312</v>
      </c>
      <c r="G30" s="18">
        <v>3000000</v>
      </c>
      <c r="H30" s="25"/>
    </row>
    <row r="31" ht="19.9" customHeight="1" spans="2:8">
      <c r="B31" s="15"/>
      <c r="C31" s="15"/>
      <c r="D31" s="15"/>
      <c r="E31" s="15"/>
      <c r="F31" s="16" t="s">
        <v>92</v>
      </c>
      <c r="G31" s="17">
        <v>100000</v>
      </c>
      <c r="H31" s="25"/>
    </row>
    <row r="32" ht="19.9" customHeight="1" spans="1:8">
      <c r="A32" s="10"/>
      <c r="B32" s="15" t="s">
        <v>76</v>
      </c>
      <c r="C32" s="15" t="s">
        <v>91</v>
      </c>
      <c r="D32" s="15" t="s">
        <v>77</v>
      </c>
      <c r="E32" s="15" t="s">
        <v>66</v>
      </c>
      <c r="F32" s="16" t="s">
        <v>313</v>
      </c>
      <c r="G32" s="18">
        <v>100000</v>
      </c>
      <c r="H32" s="25"/>
    </row>
    <row r="33" ht="8.5" customHeight="1" spans="1:8">
      <c r="A33" s="19"/>
      <c r="B33" s="20"/>
      <c r="C33" s="20"/>
      <c r="D33" s="20"/>
      <c r="E33" s="20"/>
      <c r="F33" s="19"/>
      <c r="G33" s="19"/>
      <c r="H33" s="27"/>
    </row>
  </sheetData>
  <mergeCells count="10">
    <mergeCell ref="B2:G2"/>
    <mergeCell ref="B3:F3"/>
    <mergeCell ref="B4:D4"/>
    <mergeCell ref="A10:A11"/>
    <mergeCell ref="A13:A14"/>
    <mergeCell ref="A18:A20"/>
    <mergeCell ref="A24:A30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2024-03-14T06:43:00Z</dcterms:created>
  <dcterms:modified xsi:type="dcterms:W3CDTF">2024-03-14T09:51:31Z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899DC5F2EF7F4FDD87E093649093DCEE</vt:lpwstr>
  </property>
  <property fmtid="{D5CDD505-2E9C-101B-9397-08002B2CF9AE}" pid="3" name="KSOProductBuildVer">
    <vt:lpwstr>2052-11.1.0.11045</vt:lpwstr>
  </property>
</Properties>
</file>