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附件2-项目计划表" sheetId="1" r:id="rId1"/>
    <sheet name="（3.25）产业项目公示附件" sheetId="2" r:id="rId2"/>
  </sheets>
  <definedNames>
    <definedName name="_xlnm.Print_Titles" localSheetId="0">'附件2-项目计划表'!$4:$5</definedName>
    <definedName name="_xlnm._FilterDatabase" localSheetId="0" hidden="1">'附件2-项目计划表'!$A$1:$P$373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<sst xmlns="http://schemas.openxmlformats.org/spreadsheetml/2006/main" count="3257" uniqueCount="1139">
  <si>
    <t>附件2</t>
  </si>
  <si>
    <t>旺苍县2024年度财政涉农资金项目计划表</t>
  </si>
  <si>
    <t>单位：万元、个、户</t>
  </si>
  <si>
    <t>序号</t>
  </si>
  <si>
    <t>项目类别和名称</t>
  </si>
  <si>
    <t>建设任务</t>
  </si>
  <si>
    <t>项目计划投资</t>
  </si>
  <si>
    <t>资金来源</t>
  </si>
  <si>
    <t>项目实施方式</t>
  </si>
  <si>
    <t>衔接资金
用于产业</t>
  </si>
  <si>
    <t>资金使用监管责任单位</t>
  </si>
  <si>
    <t>项目业主单位（具体到乡镇或部门）</t>
  </si>
  <si>
    <t>项目成效</t>
  </si>
  <si>
    <t>备注</t>
  </si>
  <si>
    <t>实施地点</t>
  </si>
  <si>
    <t>建设规模及内容</t>
  </si>
  <si>
    <t>建设标准</t>
  </si>
  <si>
    <t>建设进度计划</t>
  </si>
  <si>
    <t>总投资</t>
  </si>
  <si>
    <t>其中：财政投入</t>
  </si>
  <si>
    <t>惠及脱贫村</t>
  </si>
  <si>
    <t>惠及脱贫户</t>
  </si>
  <si>
    <t>总计</t>
  </si>
  <si>
    <t>一、小型公益性基础设施项目</t>
  </si>
  <si>
    <t>（一）交通</t>
  </si>
  <si>
    <t>1.硬化村组道路</t>
  </si>
  <si>
    <t>全县增设公路路侧护栏等安防设施11公里，12个乡镇15个村硬化道路24.7公里，维修路面2公里，新建便民桥1座等配套设施建设。</t>
  </si>
  <si>
    <t>2024年村道生命安全防护设施工程</t>
  </si>
  <si>
    <t>全县</t>
  </si>
  <si>
    <t>增设公路路侧护栏等安防设施11公里。</t>
  </si>
  <si>
    <t>安防设施符合行业标准。</t>
  </si>
  <si>
    <t>2024.04-2024.10</t>
  </si>
  <si>
    <t>中央财政衔接推进乡村振兴补助资金</t>
  </si>
  <si>
    <t>县交通运输局</t>
  </si>
  <si>
    <t>县公路养护事务中心</t>
  </si>
  <si>
    <t>2024年白水镇麻英坝村道路硬化项目</t>
  </si>
  <si>
    <t>白水镇麻英坝村</t>
  </si>
  <si>
    <t>硬化麻英坝村5组道路1.5公里。</t>
  </si>
  <si>
    <t>路面硬化宽4.5米，厚0.18米，C30砼。</t>
  </si>
  <si>
    <t>整合市级财政衔接推进乡村振兴补助资金</t>
  </si>
  <si>
    <t>白水镇人民政府</t>
  </si>
  <si>
    <t>1</t>
  </si>
  <si>
    <t>54</t>
  </si>
  <si>
    <t>2024年三江镇坪山村、下石村桥梁引道工程</t>
  </si>
  <si>
    <t>三江镇坪山村、下石村</t>
  </si>
  <si>
    <t>硬化桥梁引道200米，增设挡墙、涵洞、安防设施。</t>
  </si>
  <si>
    <t>引道路面硬化宽5.5米，厚0.18米，C30砼。挡墙C25砼。安防设施符合行业标准。</t>
  </si>
  <si>
    <t>三江镇人民政府</t>
  </si>
  <si>
    <t>85</t>
  </si>
  <si>
    <t>2024年木门镇河东村通村组道路硬化项目</t>
  </si>
  <si>
    <t>木门镇河东村</t>
  </si>
  <si>
    <t>硬化河东村4组牛马场至何家塝通村组道路3公里；每公里错车道不低于3个。</t>
  </si>
  <si>
    <t>路面硬化宽3.5米、厚0.18米，C30砼。错车道20米×2米。</t>
  </si>
  <si>
    <t>2024.03-2024.10</t>
  </si>
  <si>
    <t>以工代赈</t>
  </si>
  <si>
    <t>县农业农村局
（县乡村振兴局）</t>
  </si>
  <si>
    <t>木门镇人民政府</t>
  </si>
  <si>
    <t>28</t>
  </si>
  <si>
    <t>2024张华镇凤凰村道路硬化项目</t>
  </si>
  <si>
    <t>张华镇凤凰村</t>
  </si>
  <si>
    <t>硬化凤凰村5组道路1公里。</t>
  </si>
  <si>
    <t>路面硬化宽3米，厚0.15米，C25砼。</t>
  </si>
  <si>
    <t>张华镇人民政府</t>
  </si>
  <si>
    <t>17</t>
  </si>
  <si>
    <t>2024年五权镇五郎庙社区道路硬化项目</t>
  </si>
  <si>
    <t>五权镇五郎庙社区</t>
  </si>
  <si>
    <t>硬化五郎庙社区道路1.7公里；每公里错车道不低于3个。</t>
  </si>
  <si>
    <t>路面硬化宽3.5米，厚0.18米，C30砼。错车道20米×2米。</t>
  </si>
  <si>
    <t>五权镇人民政府</t>
  </si>
  <si>
    <t>0</t>
  </si>
  <si>
    <t>2024年高阳镇崔河村道路硬化项目</t>
  </si>
  <si>
    <t>高阳镇崔河村</t>
  </si>
  <si>
    <t>扩宽崔河村1组原支溪乡政府至蒲家沟道路5.5公里 ，维修破损路面3000平方米。</t>
  </si>
  <si>
    <t>路面硬化宽4.5m，厚0.18m，C30砼。排水沟断面0.4m*0.3m,C20砼。安防设施符合行业标准。</t>
  </si>
  <si>
    <t>高阳镇人民政府</t>
  </si>
  <si>
    <t>33</t>
  </si>
  <si>
    <t>2024年高阳镇支溪村新建产业路项目</t>
  </si>
  <si>
    <t>高阳镇支溪村</t>
  </si>
  <si>
    <t>硬化产业路2公里。</t>
  </si>
  <si>
    <t>路面硬化宽3米、厚0.18米，C30砼。</t>
  </si>
  <si>
    <t>27</t>
  </si>
  <si>
    <t>2024年双汇镇斑竹村通村组道路硬化项目</t>
  </si>
  <si>
    <t>双汇镇斑竹村</t>
  </si>
  <si>
    <t>硬化斑竹村4组柳树坪至仰天窝道路1.8公里；每公里错车道不低于3个。</t>
  </si>
  <si>
    <t>双汇镇人民政府</t>
  </si>
  <si>
    <t>21</t>
  </si>
  <si>
    <t>2024年英萃镇新房村通村组道路整治及硬化项目</t>
  </si>
  <si>
    <t>英萃镇新房村</t>
  </si>
  <si>
    <t>硬化通村组道路2公里；新建堡坎3处40立方米；每公里错车道不低于3个。</t>
  </si>
  <si>
    <t>路面硬化宽3.5米，厚0.18C米，C30砼。堡坎C25砼。错车道20米×2米。</t>
  </si>
  <si>
    <t>英萃镇人民政府</t>
  </si>
  <si>
    <t>2024年龙凤镇龙安村新建生产便道及维修山坪塘项目</t>
  </si>
  <si>
    <t>龙凤镇龙安村</t>
  </si>
  <si>
    <t>硬化生产道路2公里，维修整治山坪塘1口。</t>
  </si>
  <si>
    <t>路面硬化宽3米、厚0.15米，C25砼。山坪塘治理。</t>
  </si>
  <si>
    <t>龙凤镇人民政府</t>
  </si>
  <si>
    <t>22</t>
  </si>
  <si>
    <t>2024年九龙镇大竹村村组公路硬化项目</t>
  </si>
  <si>
    <t>九龙镇大竹村</t>
  </si>
  <si>
    <t>硬化大竹村1组新房子至付家砭道路1.8公里；每公里错车道不低于3个。</t>
  </si>
  <si>
    <t>九龙镇人民政府</t>
  </si>
  <si>
    <t>12</t>
  </si>
  <si>
    <t>2024年天星镇云峰村便民桥新建项目</t>
  </si>
  <si>
    <t>天星镇云峰村</t>
  </si>
  <si>
    <t>新建云峰村4组干龙洞便民桥1座，桥长40米、宽5.5米。</t>
  </si>
  <si>
    <t>按设计执行。</t>
  </si>
  <si>
    <t>天星镇人民政府</t>
  </si>
  <si>
    <t>29</t>
  </si>
  <si>
    <t>2024年大德镇中坝村桥梁引道工程</t>
  </si>
  <si>
    <t>大德镇中坝村</t>
  </si>
  <si>
    <t>硬化引道200米，增设挡墙、涵洞、安防设施。</t>
  </si>
  <si>
    <t>路面宽5.5米，厚0.18米，C30砼。挡墙C25砼。安防设施符合行业标准。</t>
  </si>
  <si>
    <t>整合省级财政衔接推进乡村振兴补助资金</t>
  </si>
  <si>
    <t>大德镇人民政府</t>
  </si>
  <si>
    <t>80</t>
  </si>
  <si>
    <t>2024年大两镇古城村道路硬化项目</t>
  </si>
  <si>
    <t>大两镇古城村</t>
  </si>
  <si>
    <t>硬化1组柏林坡道路2公里，增设排水沟、安防、错车道。</t>
  </si>
  <si>
    <t>路面硬化宽3.5米，厚0.18米，C30砼。排水沟C20砼。安防设施符合行业标准。错车道20米×2米。</t>
  </si>
  <si>
    <t>大两镇人民政府</t>
  </si>
  <si>
    <t>23</t>
  </si>
  <si>
    <t>2.新建道路</t>
  </si>
  <si>
    <t>在7个乡镇20个村新建泥结碎石路71.5公里。</t>
  </si>
  <si>
    <t>2024年白水镇同心村新建道路项目</t>
  </si>
  <si>
    <t>白水镇同心村</t>
  </si>
  <si>
    <t>新建同心村道路3.7公里，其中2组2公里、4组1.7公里。</t>
  </si>
  <si>
    <t>新建道路路基宽度5米，土水沟。</t>
  </si>
  <si>
    <t>2024年白水镇光明村新建道路项目</t>
  </si>
  <si>
    <t>白水镇光明村</t>
  </si>
  <si>
    <t>新建光明村3组道路1公里。</t>
  </si>
  <si>
    <t>新建道路路基宽度4.5米，土水沟。</t>
  </si>
  <si>
    <t>62</t>
  </si>
  <si>
    <t>2024年白水镇尚山村新建道路项目</t>
  </si>
  <si>
    <t>白水镇尚山村</t>
  </si>
  <si>
    <t>新建尚山村6组道路7公里。</t>
  </si>
  <si>
    <t>2024年白水镇大埝村新建道路项目</t>
  </si>
  <si>
    <t>白水镇大埝村</t>
  </si>
  <si>
    <t>新建大埝村3组道路3公里。</t>
  </si>
  <si>
    <t>18</t>
  </si>
  <si>
    <t>2024年白水镇卢家坝村新建道路项目</t>
  </si>
  <si>
    <t>白水镇卢家坝村</t>
  </si>
  <si>
    <t>新建卢家坝村2组道路3公里。</t>
  </si>
  <si>
    <t>2024年白水镇水峰村新建道路项目</t>
  </si>
  <si>
    <t>白水镇水峰村</t>
  </si>
  <si>
    <t>新建水峰村4组道路1.5公里。</t>
  </si>
  <si>
    <t>30</t>
  </si>
  <si>
    <t>2024年白水镇产业道路新建项目</t>
  </si>
  <si>
    <t>白水镇卢家坝村、快活村、同心村</t>
  </si>
  <si>
    <t>新建产业道路3.3公里。</t>
  </si>
  <si>
    <t>路基宽4.5米，泥结碎石路面（按设计施工）。</t>
  </si>
  <si>
    <t>61</t>
  </si>
  <si>
    <t>2024年黄洋镇古店村新建道路项目</t>
  </si>
  <si>
    <t>黄洋镇古店村</t>
  </si>
  <si>
    <t>新建泥结碎石路面4公里，增设挡防设施。</t>
  </si>
  <si>
    <t>路基宽7.5米，厚0.15米，泥结碎石路面。</t>
  </si>
  <si>
    <t>黄洋镇人民政府</t>
  </si>
  <si>
    <t>45</t>
  </si>
  <si>
    <t>2024年三江镇下石村村组道路新建项目</t>
  </si>
  <si>
    <t>三江镇下石村</t>
  </si>
  <si>
    <t>新建泥结碎石道路2.3公里。</t>
  </si>
  <si>
    <t>19</t>
  </si>
  <si>
    <t>2024年三江镇桃红村村组道路新建项目</t>
  </si>
  <si>
    <t>三江镇桃红村</t>
  </si>
  <si>
    <t>新建泥结碎石道路2公里。</t>
  </si>
  <si>
    <t>2024年张华镇枣林村新建道路项目</t>
  </si>
  <si>
    <t>张华镇枣林村</t>
  </si>
  <si>
    <t>新建枣林村道路3.3公里。</t>
  </si>
  <si>
    <t>25</t>
  </si>
  <si>
    <t>2024年张华镇大梁村新建道路项目</t>
  </si>
  <si>
    <t>张华镇大梁村</t>
  </si>
  <si>
    <t>新建大梁村至群力村道路4.2公里。</t>
  </si>
  <si>
    <t>110</t>
  </si>
  <si>
    <t>2024年张华镇松浪村村组道路新建项目</t>
  </si>
  <si>
    <t>张华镇松浪村</t>
  </si>
  <si>
    <t>20</t>
  </si>
  <si>
    <t>2024年国华镇古松村至山坪村新建道路项目</t>
  </si>
  <si>
    <t>国华镇古松村、山坪村</t>
  </si>
  <si>
    <t>新建泥结碎石道路20公里，土水沟，增设挡防设施。</t>
  </si>
  <si>
    <t>路面宽6.5米，泥结碎石路面。</t>
  </si>
  <si>
    <t>国华镇人民政府</t>
  </si>
  <si>
    <t>2</t>
  </si>
  <si>
    <t>65</t>
  </si>
  <si>
    <t>2024年天星镇新农村木瓜村联村道路新建项目</t>
  </si>
  <si>
    <t>天星镇新农村、木瓜村</t>
  </si>
  <si>
    <t>新建新农村至木瓜村泥结碎石道路6公里。</t>
  </si>
  <si>
    <t>41</t>
  </si>
  <si>
    <t>2024年檬子乡黎明村新建道路项目</t>
  </si>
  <si>
    <t>檬子乡黎明村</t>
  </si>
  <si>
    <t>新建黎明村4组庙坝里至米仓山镇庄房坝道路5.2公里。</t>
  </si>
  <si>
    <t>新建道路路基宽度5.5米，土水沟。</t>
  </si>
  <si>
    <t>檬子乡人民政府</t>
  </si>
  <si>
    <t>42</t>
  </si>
  <si>
    <t>3.改（扩）建村组道路</t>
  </si>
  <si>
    <t>在10个乡镇11个村改（扩）建道路35.1公里，新建堡坎300立方米，土地整理95亩，整治山坪塘1口，新建蓄水池4口，新改建排灌渠3.2公里，增设挡墙、堡坎、排水沟等。</t>
  </si>
  <si>
    <t>2024年木门镇双山村道路改扩建项目</t>
  </si>
  <si>
    <t>木门镇双山村</t>
  </si>
  <si>
    <t>扩建道路2公里 ，路面硬化4.5米宽，增设排水沟、安防、错车道。</t>
  </si>
  <si>
    <t>路面硬化宽4.5米，厚0.18米，C30砼。排水沟C20砼。安防设施符合行业标准。</t>
  </si>
  <si>
    <t>104</t>
  </si>
  <si>
    <t>2024张华镇光荣村通村组道路扩建项目</t>
  </si>
  <si>
    <t>张华镇光荣村</t>
  </si>
  <si>
    <t>扩建光荣村兰家河至村委会通村组道路2.6公里，每公里设置错车道3个，增设安防设施、水沟等。</t>
  </si>
  <si>
    <t>路基扩宽1米至4米。</t>
  </si>
  <si>
    <t>31</t>
  </si>
  <si>
    <t>2024年五权镇清水村至山花村村道路改扩建工程</t>
  </si>
  <si>
    <t>五权镇清水村</t>
  </si>
  <si>
    <t>改扩建场镇至山花6组银洞子道路，共计7.6公里。其中，硬化银洞子接头至山花村委会4.4公里，改扩建百家嘴至园区路口3.2公里。</t>
  </si>
  <si>
    <t>旺苍县英萃镇2024年中央财政以工代赈项目(蓝玉村)</t>
  </si>
  <si>
    <t>英萃镇蓝玉村</t>
  </si>
  <si>
    <t>改建村组道路2.7公里，新建排灌渠0.8公里。</t>
  </si>
  <si>
    <r>
      <rPr>
        <sz val="10"/>
        <rFont val="宋体"/>
        <charset val="134"/>
      </rPr>
      <t>改扩建路面宽度 4.5 米、厚度 0.18 米，30砼；山洪沟净空断面2米</t>
    </r>
    <r>
      <rPr>
        <sz val="10"/>
        <rFont val="Arial"/>
        <charset val="0"/>
      </rPr>
      <t>×</t>
    </r>
    <r>
      <rPr>
        <sz val="10"/>
        <rFont val="宋体"/>
        <charset val="134"/>
      </rPr>
      <t>2米0.4公里，净空断面1米</t>
    </r>
    <r>
      <rPr>
        <sz val="10"/>
        <rFont val="Arial"/>
        <charset val="0"/>
      </rPr>
      <t>×</t>
    </r>
    <r>
      <rPr>
        <sz val="10"/>
        <rFont val="宋体"/>
        <charset val="134"/>
      </rPr>
      <t>1米0.4公里。</t>
    </r>
  </si>
  <si>
    <t>2024.03-2024.12</t>
  </si>
  <si>
    <t>以工代赈-村民自建</t>
  </si>
  <si>
    <t>县发展和改革局</t>
  </si>
  <si>
    <t>2024年九龙镇先锋村道路改扩建项目</t>
  </si>
  <si>
    <t>九龙镇先锋村</t>
  </si>
  <si>
    <t>扩建道路4.5公里，修补破损路面，加宽至4.5米，增设排水沟、安防、错车道。</t>
  </si>
  <si>
    <t>路面加宽1.5米至4.5米，厚0.18米，C30砼。排水沟C20砼。安防设施符合行业标准。</t>
  </si>
  <si>
    <t>107</t>
  </si>
  <si>
    <t>2024年米仓山镇大坝村至檬子乡黎明村通村道路建设项目</t>
  </si>
  <si>
    <t>米仓山镇大坝村</t>
  </si>
  <si>
    <t>扩建并硬化米仓山镇大坝村至檬子乡黎明村通村组道路1.2公里（含堡坎、挡墙、排水沟等附属设施），设置错车道3个。</t>
  </si>
  <si>
    <r>
      <rPr>
        <sz val="10"/>
        <rFont val="宋体"/>
        <charset val="134"/>
      </rPr>
      <t>路基扩建1米到5米，长1.2公里。路面硬化宽4.5米，厚0.18米，C30砼。堡坎和挡墙C25砼。排水沟0.4米x0.3米，C25砼。错车道20米</t>
    </r>
    <r>
      <rPr>
        <sz val="10"/>
        <rFont val="Arial"/>
        <charset val="0"/>
      </rPr>
      <t>×</t>
    </r>
    <r>
      <rPr>
        <sz val="10"/>
        <rFont val="宋体"/>
        <charset val="134"/>
      </rPr>
      <t>2米。</t>
    </r>
  </si>
  <si>
    <t>米仓山镇人民政府</t>
  </si>
  <si>
    <t>14</t>
  </si>
  <si>
    <t>2024年盐河镇金星村通村组道路扩建及硬化项目</t>
  </si>
  <si>
    <t>盐河镇金星村</t>
  </si>
  <si>
    <t>扩建并硬化小斗盖至寒坡崖通村组道路2.6公里（含堡坎、挡墙、排水沟等附属设施）；盘道加宽9处，每公里设错车道3处。</t>
  </si>
  <si>
    <t>路面硬化宽4.5米，厚0.18米，C30砼。堡坎和挡墙C25砼。排水沟0.4米x0.3米，C25砼。盘道加宽达到转弯半径要求。错车道20米*2米。堡坎C25砼。</t>
  </si>
  <si>
    <t>盐河镇人民政府</t>
  </si>
  <si>
    <t>旺苍县天星镇2024年中央财政以工代赈项目（云峰村）</t>
  </si>
  <si>
    <t>改建村组道路2.9公里，土地整理95亩，整治山坪塘1口，新建蓄水池4口，改建排灌渠2.4公里。</t>
  </si>
  <si>
    <t>改建村组道路，路面宽度分别为4.5米、3米、1.5米，厚度0.18米，C30砼；改建排灌渠0.4公里（0.6×0.8米）、2公里（0.3×0.4米）等。</t>
  </si>
  <si>
    <t>2024年大两镇永星村通村组道路加宽及硬化项目</t>
  </si>
  <si>
    <t>大两镇永星村</t>
  </si>
  <si>
    <t>扩建并硬化永星村店子上至杨家岭通村组道路3公里；每公里设置错车道3个。</t>
  </si>
  <si>
    <t>路基扩宽1米至4.5米；路面硬化宽3.5米、厚0.18米，C30砼；错车道20米×2米。</t>
  </si>
  <si>
    <t>2024年大两镇金光村通村组道路加宽及硬化项目</t>
  </si>
  <si>
    <t>大两镇金光村</t>
  </si>
  <si>
    <t>扩建并硬化金光村青林子至村委会通村组道路3公里；每公里设置错车道3个。</t>
  </si>
  <si>
    <t>路基扩宽1米至4米；路面硬化3.5米、厚0.18米，C30砼；错车道20米×2米。</t>
  </si>
  <si>
    <t>2024年檬子乡黎明村通村组道路硬化路项目</t>
  </si>
  <si>
    <t>扩建并硬化黎明村5组老箭口至庙梁上（中间屋基）道路3公里；每公里设置错车道3个。</t>
  </si>
  <si>
    <t>路基扩宽1米至4.5米；路面硬化宽3.5米，厚0.18米，C30砼；错车道20米×2米。</t>
  </si>
  <si>
    <t>24</t>
  </si>
  <si>
    <t>4.维修整治村组道路</t>
  </si>
  <si>
    <t>在全县整治提升公路15公里，13个乡镇28个村整治提升道路18.99公里，新建堡坎7780立方米，网格砼护坡200平方米，硬化路面4440立方米，清理垮塌方23900立方米等。</t>
  </si>
  <si>
    <t>2024年农村道路整治提升项目</t>
  </si>
  <si>
    <t>农村公路整治提升15公里，修补破损路面。</t>
  </si>
  <si>
    <t>50</t>
  </si>
  <si>
    <t>2024年白水镇龙珠村道路整治提升项目</t>
  </si>
  <si>
    <t>白水镇龙珠村</t>
  </si>
  <si>
    <t>龙珠村2组道路新建堡坎300立方米</t>
  </si>
  <si>
    <t>道路恢复7.5号砂浆砌片石挡土墙。</t>
  </si>
  <si>
    <t>15</t>
  </si>
  <si>
    <t>2024年普济镇道路整治提升项目</t>
  </si>
  <si>
    <t>普济镇清江村、佛子岩村、远景村、秀海村</t>
  </si>
  <si>
    <t>整治道路边沟14.2公里；新建道路挡土墙约200立方米；修复破损路面约240平方米,维修涵洞1处；道路排危土石方约3900立方米。</t>
  </si>
  <si>
    <t>边沟整治：清淤、部分破损维修、沟底硬化，宽0.4米厚0.1米；浆砌混凝土挡墙；路面修复，宽3米，厚0.2米，C30砼。</t>
  </si>
  <si>
    <t>普济镇人民政府</t>
  </si>
  <si>
    <t>150</t>
  </si>
  <si>
    <t>2024年普济镇龙池村道路整治提升工程</t>
  </si>
  <si>
    <t>普济镇龙池村</t>
  </si>
  <si>
    <t>维修整治道路7公里。</t>
  </si>
  <si>
    <t>路面宽4.5米，沥青混凝土路面。</t>
  </si>
  <si>
    <t>2024年普济镇池川村生产道路维修整治项目</t>
  </si>
  <si>
    <t>普济镇池川村</t>
  </si>
  <si>
    <t>维修整治道路1.5公里，扩建池川村生产便道1公里。</t>
  </si>
  <si>
    <t>路基宽4.5米，泥结碎石路面。</t>
  </si>
  <si>
    <t>2024年普济镇龙池村产业道路维修整治项目</t>
  </si>
  <si>
    <t>维修整治龙池村水毁产业道路2公里，设置挡防设施及排水设施、恢复水毁路面。</t>
  </si>
  <si>
    <t>10</t>
  </si>
  <si>
    <t>2024年三江镇大旗村道路维修整治项目</t>
  </si>
  <si>
    <t>三江镇大旗村</t>
  </si>
  <si>
    <t>新建二道河至元山子水毁堡坎及江东寺庙便民桥堡坎2处1000立方米。</t>
  </si>
  <si>
    <t>堡坎C25砼。</t>
  </si>
  <si>
    <t>16</t>
  </si>
  <si>
    <t>2024年三江镇战旗村道路维修整治项目</t>
  </si>
  <si>
    <t>三江镇战旗村</t>
  </si>
  <si>
    <t>新建堡坎185立方米。</t>
  </si>
  <si>
    <t>堡坎C30砼。</t>
  </si>
  <si>
    <t>7</t>
  </si>
  <si>
    <t>2024年木门镇三合村道路整治提升项目</t>
  </si>
  <si>
    <t>木门镇三合村</t>
  </si>
  <si>
    <t>路面修复8公里，增设安防设施8公里。</t>
  </si>
  <si>
    <t>路面宽4.5米，沥青混凝土，新建波形护栏8公里。</t>
  </si>
  <si>
    <t>2023年木门镇三合村通村道路维修整治项目</t>
  </si>
  <si>
    <t>新建堡坎1处880立方米。</t>
  </si>
  <si>
    <t>2024年木门镇道路整治提升项目</t>
  </si>
  <si>
    <t>木门镇天星村、青坪村、农建村、三合村、柳树村、茶元村、石垭村</t>
  </si>
  <si>
    <t>新建堡坎750立方米，网格砼护坡200平方米，硬化路面4000立方米，清理垮塌方20000立方米。</t>
  </si>
  <si>
    <t>4</t>
  </si>
  <si>
    <t>210</t>
  </si>
  <si>
    <t>2024年张华镇九台村道路整治提升项目</t>
  </si>
  <si>
    <t>张华镇九台村</t>
  </si>
  <si>
    <t>新建护坡堡坎3处520立方米，路面硬化恢复90米。</t>
  </si>
  <si>
    <t>护坡堡坎C25砼，路面硬化C30砼、厚0.18米。</t>
  </si>
  <si>
    <t>40</t>
  </si>
  <si>
    <t>2024年双汇镇深溪沟村道路整治提升项目</t>
  </si>
  <si>
    <t>双汇镇深溪沟村</t>
  </si>
  <si>
    <t>新建混凝土路面1.7公里，道路土石方开挖及回填约4288立方米，新建漫水路堤27米。</t>
  </si>
  <si>
    <t>路面硬化：宽3.5米，厚0.18米，C30砼；新建漫水路堤：长27米，河道清淤，C20片石混凝土护岸墙，C20混凝土堤身及基础。</t>
  </si>
  <si>
    <t>36</t>
  </si>
  <si>
    <t>2024年九龙镇首石村通村道路维修整治项目</t>
  </si>
  <si>
    <t>九龙镇首石村</t>
  </si>
  <si>
    <t>新建首石村周家沟堡坎1285立方米，新建排水沟500米。</t>
  </si>
  <si>
    <t>堡坎C25砼；排水沟0.4米×0.3米，C25砼，壁厚0.2米。</t>
  </si>
  <si>
    <t>2024年盐河镇金星村道路维修整治项目</t>
  </si>
  <si>
    <t>维修整治金星村通村组道路，排危2处，堡坎2处（5组捡巢湾、桥湾里）900立方米，路面修复2处70米。</t>
  </si>
  <si>
    <t>排危符合安全生产要求；堡坎C25砼，损毁路面修复宽4.5米、C30砼，厚0.18米。</t>
  </si>
  <si>
    <t>8</t>
  </si>
  <si>
    <t>2024年天星镇大山村道路整治提升项目</t>
  </si>
  <si>
    <t>天星镇大山村</t>
  </si>
  <si>
    <t>恢复大山村道路150米，增设挡墙、安防设施、错车道，硬化水沟。</t>
  </si>
  <si>
    <t>道路恢复路面宽度4.5米，厚0.18米，C30砼；安防设施符合行业标准。</t>
  </si>
  <si>
    <t>46</t>
  </si>
  <si>
    <t>2024年天星镇黄松村道路维修整治项目</t>
  </si>
  <si>
    <t>天星镇黄松村</t>
  </si>
  <si>
    <t>新建黄松村风岩子浆砌堡坎及挡土墙800立方米。</t>
  </si>
  <si>
    <t>堡坎和挡土墙C25砼。</t>
  </si>
  <si>
    <t>9</t>
  </si>
  <si>
    <t>2024年天星镇洪水村水毁道路维修整治项目</t>
  </si>
  <si>
    <t>天星镇洪水村</t>
  </si>
  <si>
    <t>维修整治洪水村道路，宋家沟排危1处，堡坎1处500立方米（含路面开挖及回填等），损毁路面恢复1处120米。</t>
  </si>
  <si>
    <t>排危符合安全生产要求；堡坎C30砼；损毁路面维修宽3.5米、厚0.18米，C30砼。</t>
  </si>
  <si>
    <t>2024年大两镇两汇村道路整治提升项目</t>
  </si>
  <si>
    <t>大两镇两汇村</t>
  </si>
  <si>
    <t>维修整治道路50米，修复破损路面，增设挡土墙。</t>
  </si>
  <si>
    <t>恢复路面宽4.5米，厚0.18米，C30砼；挡土墙。</t>
  </si>
  <si>
    <t>2024年大两镇两汇村道路维修项目</t>
  </si>
  <si>
    <t>整治道路3.6公里，弯道加宽。</t>
  </si>
  <si>
    <t>道路整治达到安全要求，弯道加宽符合转弯要求。</t>
  </si>
  <si>
    <t>2024年檬子乡黎明村道路维修整治项目</t>
  </si>
  <si>
    <t>新建黎明村堡坎4处（3组茬地湾，8组赵家河水池边，6组白果树梁，7组大石头处）860立方米，路面修复4处300米。</t>
  </si>
  <si>
    <t>堡坎C25砼，损毁路面修复C30砼、厚0.18米。</t>
  </si>
  <si>
    <t>（二）水利项目</t>
  </si>
  <si>
    <t>1.河堤水毁修复工程</t>
  </si>
  <si>
    <t>在全县12个乡镇16个村修复水毁河堤护岸2417米，重建人行桥1座，修复漫水桥1座。</t>
  </si>
  <si>
    <t>2024年东河镇红垭村河堤水毁修复工程</t>
  </si>
  <si>
    <t>东河镇红垭村</t>
  </si>
  <si>
    <t>修复水毁河堤护岸230米。</t>
  </si>
  <si>
    <t>10年一遇防洪标准。</t>
  </si>
  <si>
    <t>2024.04-2024.12</t>
  </si>
  <si>
    <t>县水利局</t>
  </si>
  <si>
    <t>东河镇人民政府</t>
  </si>
  <si>
    <t>2024年东河镇四新村河堤水毁修复工程</t>
  </si>
  <si>
    <t>东河镇四新村</t>
  </si>
  <si>
    <t>修复水毁河堤100米、清淤3000米。</t>
  </si>
  <si>
    <t>2024年嘉川镇庙二村水毁修复工程</t>
  </si>
  <si>
    <t>嘉川镇庙二村</t>
  </si>
  <si>
    <t>重建人行桥1座。</t>
  </si>
  <si>
    <t>整合水利发展资金</t>
  </si>
  <si>
    <t>嘉川镇人民政府</t>
  </si>
  <si>
    <t>2024年黄洋镇古店村1组佛仟子水毁修复工程</t>
  </si>
  <si>
    <t>修复水毁河堤护岸110米。</t>
  </si>
  <si>
    <t>2024年普济镇月西村水毁修复工程</t>
  </si>
  <si>
    <t>普济镇月西村</t>
  </si>
  <si>
    <t>修复水毁河堤护岸150米。</t>
  </si>
  <si>
    <t>2024年三江镇下石村水毁修复工程</t>
  </si>
  <si>
    <t>修复水毁漫水桥1座。</t>
  </si>
  <si>
    <t>2024年三江镇石洞沟社区上段水毁修复工程</t>
  </si>
  <si>
    <t>三江镇石洞沟社区</t>
  </si>
  <si>
    <t>修复水毁河堤护岸190米。</t>
  </si>
  <si>
    <t>2024年张华镇光荣村兰家河段水毁修复工程</t>
  </si>
  <si>
    <t>修复水毁河堤护岸260米。</t>
  </si>
  <si>
    <t>2024年张华镇龙岗村水毁修复工程</t>
  </si>
  <si>
    <t>张华镇龙岗村</t>
  </si>
  <si>
    <t>2024年英萃镇英安社区水毁修复工程</t>
  </si>
  <si>
    <t>英萃镇英安社区</t>
  </si>
  <si>
    <t>2024年大德镇星火村水毁修复工程</t>
  </si>
  <si>
    <t>大德镇星火村</t>
  </si>
  <si>
    <t>新建河堤护岸230米。</t>
  </si>
  <si>
    <t>2024年盐河镇青山村水毁修复工程</t>
  </si>
  <si>
    <t>盐河镇青山村</t>
  </si>
  <si>
    <t>修复水毁河堤护岸52米。</t>
  </si>
  <si>
    <t>2024年天星镇农经村（原福庆场镇）、洪水村水毁修复工程</t>
  </si>
  <si>
    <t>天星镇农经村、洪水村</t>
  </si>
  <si>
    <t>修复水毁河堤700米。</t>
  </si>
  <si>
    <t>2024年大两镇两汇村詹家河护岸水毁修复工程</t>
  </si>
  <si>
    <t>修复水毁河堤护岸65米。</t>
  </si>
  <si>
    <t>2024年龙凤镇中华村河护岸水毁修复工程</t>
  </si>
  <si>
    <t>龙凤镇中华村</t>
  </si>
  <si>
    <t>修复水毁河堤护岸70米。</t>
  </si>
  <si>
    <t>2.灌溉设施配套项目</t>
  </si>
  <si>
    <t>在全县14个乡镇49个村新建山坪塘3口，整治山坪塘12口，新建防旱池57口，新建灌溉渠堰8.5公里，维修灌溉渠5公里，配套节水灌溉设施1处。</t>
  </si>
  <si>
    <t>2024年普济镇龙池村山坪塘新建项目</t>
  </si>
  <si>
    <t>新建龙池村5组山坪塘1口，库容1.2万立方米，配套渠堰等灌溉设施。</t>
  </si>
  <si>
    <t>水工混凝土施工、碾压式土石坝施工技术等规范。</t>
  </si>
  <si>
    <t>2024年木门镇河东村山坪塘整治项目</t>
  </si>
  <si>
    <t>整治3口山坪塘，整治大坝、溢洪道、放水设施、清淤等。</t>
  </si>
  <si>
    <t>2024年木门镇茶元村山坪塘整治项目</t>
  </si>
  <si>
    <t>木门镇茶元村</t>
  </si>
  <si>
    <t>整治山坪塘1口，新建山坪塘1口。</t>
  </si>
  <si>
    <t>2024年张华镇狮坪村山坪塘新建项目</t>
  </si>
  <si>
    <t>张华镇狮坪村</t>
  </si>
  <si>
    <t>新建山坪塘1口，库容3000立方米。</t>
  </si>
  <si>
    <t>2024年张华镇松浪村山坪塘整治项目</t>
  </si>
  <si>
    <t>整治山坪塘2口，清淤、治漏、整治大坝。</t>
  </si>
  <si>
    <t>2024年五权镇山花村山坪塘整治项目</t>
  </si>
  <si>
    <t>五权镇山花村</t>
  </si>
  <si>
    <t>整治山坪塘1口，清淤、整治大坝。</t>
  </si>
  <si>
    <t>2024年龙凤镇龙台村山坪塘整治项目</t>
  </si>
  <si>
    <t>龙凤镇龙台村</t>
  </si>
  <si>
    <t>2024年九龙镇柏林村山坪塘整治项目</t>
  </si>
  <si>
    <t>九龙镇柏林村</t>
  </si>
  <si>
    <t>五社方田湾山整治山坪塘1口，清淤、整治大坝。</t>
  </si>
  <si>
    <t>2024年九龙镇庙子村山坪塘整治项目</t>
  </si>
  <si>
    <t>九龙镇庙子村</t>
  </si>
  <si>
    <t>整治山坪塘1口，（福字沟塘）清淤、大坝整治、溢洪道整治</t>
  </si>
  <si>
    <t>2024年大德镇工农村山坪塘整治项目</t>
  </si>
  <si>
    <t>大德镇工农村</t>
  </si>
  <si>
    <t>2024年木门镇新建防旱池项目</t>
  </si>
  <si>
    <t>新建防旱池6口，按照100立方/口。</t>
  </si>
  <si>
    <t>2024年张华镇新建防旱池项目</t>
  </si>
  <si>
    <t>张华镇凤凰村、光荣村、友坝村、岐山村、龙岗村、三汇村、九台村</t>
  </si>
  <si>
    <t>新建防旱池7口，其中100立方6口，300立方1口。</t>
  </si>
  <si>
    <t>2024年白水镇新建防旱池项目</t>
  </si>
  <si>
    <t>白水镇光明村、白水村、大埝村、卢家坝村、同心村</t>
  </si>
  <si>
    <t>新建防旱池8口，按照100立方/口。</t>
  </si>
  <si>
    <t>2024年黄洋镇新建防旱池项目</t>
  </si>
  <si>
    <t>黄洋镇太阳村、黄洋村、双安村、蟠龙村</t>
  </si>
  <si>
    <t>2024年三江镇新建防旱池项目</t>
  </si>
  <si>
    <t>三江镇战旗村、三江村</t>
  </si>
  <si>
    <t>2024年大两镇新建防旱池项目</t>
  </si>
  <si>
    <t>新建防旱池3口，按照100立方/口。</t>
  </si>
  <si>
    <t>2024年双汇镇新建防旱池项目</t>
  </si>
  <si>
    <t>双汇镇龙泉村、深溪沟村</t>
  </si>
  <si>
    <t>2024年龙凤镇新建防旱池项目</t>
  </si>
  <si>
    <t>龙凤镇龙安村、锦旗村、龙台村、人民村</t>
  </si>
  <si>
    <t>新建防旱池5口，其中100立方3口，500立方2口。</t>
  </si>
  <si>
    <t>2024年东河镇新建防旱池项目</t>
  </si>
  <si>
    <t>东河镇福临村、双农村</t>
  </si>
  <si>
    <t>2024年五权镇新建防旱池项目</t>
  </si>
  <si>
    <t>五权镇大星村、桂花村、双龙洞村、中河村、铜钱村</t>
  </si>
  <si>
    <t>新建防旱池5口，按照100立方/口。</t>
  </si>
  <si>
    <t>2024年双汇镇辕门村新建渠堰项目</t>
  </si>
  <si>
    <t>双汇镇辕门村</t>
  </si>
  <si>
    <t>新建灌溉渠堰1公里。</t>
  </si>
  <si>
    <t>渠道防渗衬砌工程技术标准</t>
  </si>
  <si>
    <t>2024年大德镇增产村爱国大堰维修整治项目</t>
  </si>
  <si>
    <t>大德镇增产村</t>
  </si>
  <si>
    <t>新建混凝土堡坎、硬化渠道边墙及底板、清淤等。</t>
  </si>
  <si>
    <t>2024年盐河镇春坪村渠堰新建项目</t>
  </si>
  <si>
    <t>盐河镇春坪村</t>
  </si>
  <si>
    <t>新建春坪村大松包至炸树坝灌溉渠堰2.5公里。</t>
  </si>
  <si>
    <t>2024年木门镇油树村新建渠堰及山坪塘整治项目</t>
  </si>
  <si>
    <t>木门镇油树村</t>
  </si>
  <si>
    <t>新建灌溉渠5公里，整治山坪塘1口。</t>
  </si>
  <si>
    <t>灌溉渠建设标准按照断面B×H=0.4米×0.3米，边墙厚0.15米，底板厚0.7米；整治山坪塘对上游坝坡进行修复和渗漏处理，溢洪道开挖、底板、边墙混凝土浇筑。</t>
  </si>
  <si>
    <t>2024年木门镇盐井村渠堰及山坪塘整治项目</t>
  </si>
  <si>
    <t>木门镇盐井村</t>
  </si>
  <si>
    <t>维修灌溉渠5公里，整治山坪塘1口。</t>
  </si>
  <si>
    <t>26</t>
  </si>
  <si>
    <t>2024年木门镇杏垭村新建滴灌项目</t>
  </si>
  <si>
    <t>木门镇杏垭村</t>
  </si>
  <si>
    <t>配套节水灌溉设施1处（建设泵站建筑物，水力机械，电气设备，输水管道等）。</t>
  </si>
  <si>
    <t>二、培育壮大特色优势产业及配套基础设施</t>
  </si>
  <si>
    <t>（一）产业发展及基础设施配套项目</t>
  </si>
  <si>
    <t>在全县21个乡镇81个村实施产业发展配套基础设施项目。</t>
  </si>
  <si>
    <t>2024年东河镇灵溪村产业发展及基础设施配套项目</t>
  </si>
  <si>
    <t>东河镇灵溪村</t>
  </si>
  <si>
    <t>建蓄水池8口。</t>
  </si>
  <si>
    <t>蓄水池100立方米/口</t>
  </si>
  <si>
    <t>2024.04-2024.11</t>
  </si>
  <si>
    <t>县农业农村局</t>
  </si>
  <si>
    <t>2024年东河镇南凤村蒲家山特色水果产业示范点产水配套项目</t>
  </si>
  <si>
    <t>东河镇南凤村</t>
  </si>
  <si>
    <t>新建灌溉渠1公里、生产便道1公里、蓄水池2口、排灌管网5公里。</t>
  </si>
  <si>
    <t>渠堰宽0.3米、深0.4米，生产便道宽3米、厚0.18米，蓄水池100立方米/口，PE管网。</t>
  </si>
  <si>
    <t>2024年东河镇四新村产业发展及基础设施配套项目</t>
  </si>
  <si>
    <t>管护茶园300亩，建蓄水池2口，DN50PE管道10000米，耕作道路300米。</t>
  </si>
  <si>
    <t>生产便道宽2米、厚0.18米，蓄水池100立方米/口，PE管网。</t>
  </si>
  <si>
    <t>2024年嘉川镇产业发展及基础设施配套项目</t>
  </si>
  <si>
    <t>嘉川镇红旗村、石桥村、庆寨村、五四村</t>
  </si>
  <si>
    <t>整治山平塘4口，新建生产道路及堡坎200立方米。</t>
  </si>
  <si>
    <t>塘内清淤，整治大坝，增设安全防护栏杆及警示牌等。浆砌堡坎、C30砼。</t>
  </si>
  <si>
    <t>2024年嘉川镇自来村产业发展及基础设施配套项目</t>
  </si>
  <si>
    <t>嘉川镇自来村</t>
  </si>
  <si>
    <t>新建生产道路300米、草莓大棚5个。</t>
  </si>
  <si>
    <t>生产道路2米宽、0.18米厚，草莓大棚按照设计标准实施。</t>
  </si>
  <si>
    <t>2024年嘉川镇村寨梁村产业发展及基础设施配套项目</t>
  </si>
  <si>
    <t>嘉川镇寨梁村</t>
  </si>
  <si>
    <t>管护脆红李130亩，新建生产便道1公里、蓄水池2口</t>
  </si>
  <si>
    <t>按照翻耕土地→补植→土、肥、水管理→病虫害防治→整形修枝刷杆→采收等流程管护，蓄水池100立方米/口，生产便道宽1.2米、厚0.15米。</t>
  </si>
  <si>
    <t>2024年嘉川镇大树村黄茶园产业道路建设项目</t>
  </si>
  <si>
    <t>嘉川镇大树村</t>
  </si>
  <si>
    <t>新建产业道路3公里。</t>
  </si>
  <si>
    <t>路宽3.5米、厚0.18米，C30砼。</t>
  </si>
  <si>
    <t>2024年嘉川镇五红村、和平村田型调整建设项目</t>
  </si>
  <si>
    <t>嘉川镇五红村、和平村</t>
  </si>
  <si>
    <t>田型调整30亩并配套田间堡坎。</t>
  </si>
  <si>
    <t>2024年嘉川镇新生村产业发展及基础设施配套项目</t>
  </si>
  <si>
    <t>嘉川镇新生村</t>
  </si>
  <si>
    <t>管护特色水果100亩，新建50亩肥水一体化设施（喷灌）及附属设施等。</t>
  </si>
  <si>
    <t>按照翻耕土地→补植→土、肥、水管理→病虫害防治→整形修枝刷杆→采收等流程管护，其它按设计标准执行。</t>
  </si>
  <si>
    <t>2024年白水镇黄金村产水配套项目</t>
  </si>
  <si>
    <t>白水镇黄金村</t>
  </si>
  <si>
    <t>新建拦水墙30米，水管加固200米，新建蓄水池1口。</t>
  </si>
  <si>
    <t>拦水墙及水管加固按照设计方案建设，蓄水池100立方米/口。</t>
  </si>
  <si>
    <t>2024年白水镇龙珠村产业发展及基础设施配套项目</t>
  </si>
  <si>
    <t>管护果园110亩，新建渠堰1.2公里、排洪渠0.3公里。</t>
  </si>
  <si>
    <t>按照翻耕土地→补植→土、肥、水管理→病虫害防治→整形修枝刷杆→采收等流程管护。渠堰宽0.3米、深0.4米，排洪渠宽0.6米、深0.8米。</t>
  </si>
  <si>
    <t>2024年白水镇光明村产业发展及基础设施配套项目</t>
  </si>
  <si>
    <t>管护果园150亩。</t>
  </si>
  <si>
    <t>按照翻耕土地→补植→土、肥、水管理→病虫害防治→整形修枝刷杆→采收等流程管护。</t>
  </si>
  <si>
    <t>村民自建</t>
  </si>
  <si>
    <t>2024年白水镇卢家坝村产业发展及基础设施配套项目</t>
  </si>
  <si>
    <t>维修渠堰7公里。</t>
  </si>
  <si>
    <t>2024年白水镇白水村南山大堰修复工程</t>
  </si>
  <si>
    <t>白水镇白水村</t>
  </si>
  <si>
    <t>修复渠堰4.5公里。</t>
  </si>
  <si>
    <t>2024年白水镇尚山村至水峰村渠堰修复工程</t>
  </si>
  <si>
    <t>白水镇尚山村、麻英坝村、水峰村</t>
  </si>
  <si>
    <t>修复渠堰7公里。</t>
  </si>
  <si>
    <t>2024年白水镇快活村土地整理及中药材栽植项目</t>
  </si>
  <si>
    <t>白水镇快活村</t>
  </si>
  <si>
    <t>土地整理300亩、栽植中药材。</t>
  </si>
  <si>
    <t>2024白水镇麻英坝村产水设施配套项目</t>
  </si>
  <si>
    <t>硬化3米宽的机耕道0.7公里，管护蜂糖李180亩，修复灌溉拦水坝1处。</t>
  </si>
  <si>
    <t>2024年黄洋镇水营村产业发展及基础设施配套项目</t>
  </si>
  <si>
    <t>黄洋镇水营村</t>
  </si>
  <si>
    <t>新建拦河坝1处，新建渠堰3公里，新建蓄水池4口。</t>
  </si>
  <si>
    <t>拦河坝长10米，宽1.5米，高1米；渠堰宽0.3米、深0.4米；蓄水池100立方米/口。</t>
  </si>
  <si>
    <t>2024年黄洋镇南溪村产业发展及基础设施配套项目</t>
  </si>
  <si>
    <t>黄洋镇南溪村</t>
  </si>
  <si>
    <t>管护青脆李165亩。</t>
  </si>
  <si>
    <t>2024年普济镇九江村黄茶园产水配套项目</t>
  </si>
  <si>
    <t>普济镇九江村</t>
  </si>
  <si>
    <t>为500亩茶园配套建设防风树，新建蓄水池4口，购置PE50灌溉管网2000米建设。</t>
  </si>
  <si>
    <t>蓄水池100立方米/口。</t>
  </si>
  <si>
    <t>2024年普济镇清江村油橄榄园产水配套项目</t>
  </si>
  <si>
    <t>普济镇清江村</t>
  </si>
  <si>
    <t>整治山坪塘1座，新建蓄水池2口。</t>
  </si>
  <si>
    <t>塘内清淤，整治大坝并配套相关附属设施等，蓄水池100立方米/口。</t>
  </si>
  <si>
    <t>2024年普济镇远景村产水配套项目</t>
  </si>
  <si>
    <t>普济镇远景村</t>
  </si>
  <si>
    <t>整治容积4000立方米山坪塘1座、容积2000立方米山坪塘2座、容积1000立方米山坪塘1座。</t>
  </si>
  <si>
    <t>硬化塘底、塘顶、塘坡并配套相关附属设施。</t>
  </si>
  <si>
    <t>2024年普济镇龙池村黄茶种植项目</t>
  </si>
  <si>
    <t>种植黄茶200亩，补植黄茶500亩。</t>
  </si>
  <si>
    <t>按黄茶栽植技术要求进行栽植。</t>
  </si>
  <si>
    <t>2024年普济镇九江村黄茶种植项目</t>
  </si>
  <si>
    <t>种植黄茶500亩。</t>
  </si>
  <si>
    <t>2024年三江镇三江村产业发展及基础设施配套项目</t>
  </si>
  <si>
    <t>三江镇三江村</t>
  </si>
  <si>
    <t>新建机耕道3公里，整治山坪塘1口。</t>
  </si>
  <si>
    <t>路宽3米、厚0.18米，C30砼。塘内清淤，整治大坝等。</t>
  </si>
  <si>
    <t>2024年三江镇下石村产业发展及基础设施配套项目</t>
  </si>
  <si>
    <t>田型调整80亩，种植粮经作物80亩。</t>
  </si>
  <si>
    <t>2024年三江镇大旗村产业发展及基础设施配套项目</t>
  </si>
  <si>
    <t>管护脆红李200亩。</t>
  </si>
  <si>
    <t>新建渠堰3公里。</t>
  </si>
  <si>
    <t>渠堰宽0.3米、深0.4米。</t>
  </si>
  <si>
    <t>2024年三江镇下石村鱼塘建设项目</t>
  </si>
  <si>
    <t>新建1200立方米鱼塘1口。</t>
  </si>
  <si>
    <t>2024年三江镇桃红易地搬迁后续扶持产业发展项目</t>
  </si>
  <si>
    <t>特色水果管护150亩，黄茶管护200亩，果园套种100亩。</t>
  </si>
  <si>
    <t>2024年木门镇农建村产水配套项目</t>
  </si>
  <si>
    <t>木门镇农建村</t>
  </si>
  <si>
    <t>整治山坪塘2座。</t>
  </si>
  <si>
    <t>塘内清淤，整治大坝并配套相关附属设施等。</t>
  </si>
  <si>
    <t>2024年木门镇青坪村产水配套项目</t>
  </si>
  <si>
    <t>木门镇青坪村</t>
  </si>
  <si>
    <t>新建渠堰1公里，维修渠堰0.5公里，整治山坪塘1口。</t>
  </si>
  <si>
    <t>渠堰宽0.3米、深0.4米，山坪塘内清淤、整治大坝等。</t>
  </si>
  <si>
    <t>2024年张华镇九台村产水配套项目</t>
  </si>
  <si>
    <t>新建300立方米蓄水池1口。</t>
  </si>
  <si>
    <t>2024年张华镇松浪村产业发展及基础设施配套项目</t>
  </si>
  <si>
    <t>品改及管护脆红李50亩。</t>
  </si>
  <si>
    <t>2024年高阳镇虎垭村产业发展及基础设施配套项目</t>
  </si>
  <si>
    <t>高阳镇虎垭村</t>
  </si>
  <si>
    <t>新建3米宽的产业道路1公里，建蓄水池9口，新建园区堡坎400立方米，提升茶叶加工生产线1条及附属设施，新建2米宽的耕作道路1公里并配套相关设施等。</t>
  </si>
  <si>
    <t>蓄水池100立方米/口，浆砌堡坎，产业道路3米宽、0.18米厚，耕作道路2米宽、0.18米厚，茶叶加工生产线按设计标准建设。</t>
  </si>
  <si>
    <t>2024年高阳镇鹿渡村产业发展及基础设施配套项目</t>
  </si>
  <si>
    <t>高阳镇鹿渡村</t>
  </si>
  <si>
    <t>新建3米宽的产业道路2公里、蓄水池2口。</t>
  </si>
  <si>
    <t>蓄水池100立方米/口，产业道路3米宽、0.18米厚，PE管网。</t>
  </si>
  <si>
    <t>2024年高阳镇温泉村、支溪村产业发展及基础设施配套项目</t>
  </si>
  <si>
    <t>高阳镇温泉村、支溪村</t>
  </si>
  <si>
    <t>新建园区浆砌堡坎500立方米，新建生产便道2公里，购置PE32灌溉管网5公里、抽水泵1台、茶叶包装机1台，提升茶叶加工及营销点1处。</t>
  </si>
  <si>
    <t>浆砌堡坎，生产便道1.2米宽、0.1米厚，其他设施按设计标准建设。</t>
  </si>
  <si>
    <t>2024年双汇镇卫星村产水配套项目</t>
  </si>
  <si>
    <t>双汇镇卫星村</t>
  </si>
  <si>
    <t>新建蓄水池5口。</t>
  </si>
  <si>
    <t>2024年国华镇红花村产水配套项目</t>
  </si>
  <si>
    <t>国华镇红花村</t>
  </si>
  <si>
    <t>整治山坪塘1座，并配套相关设施。</t>
  </si>
  <si>
    <t>塘内清淤，整治大坝等。</t>
  </si>
  <si>
    <t>2025年国华镇山坪村产业发展项目</t>
  </si>
  <si>
    <t>国华镇山坪村</t>
  </si>
  <si>
    <t>新发展特色水果基地200亩。</t>
  </si>
  <si>
    <t>按照优质水果种植标准实施。</t>
  </si>
  <si>
    <t>2024年龙凤镇中华村产业发展及基础设施配套项目</t>
  </si>
  <si>
    <t>新建渠堰3.9公里，维修渠堰0.3公里，新建过路管涵18米。</t>
  </si>
  <si>
    <t>渠堰宽0.3米，深0.4米。</t>
  </si>
  <si>
    <t>2024年龙凤镇白虎村产业发展及基础设施配套项目</t>
  </si>
  <si>
    <t>龙凤镇白虎村</t>
  </si>
  <si>
    <t>新建渠堰3.8公里，维修渠堰0.13公里，铺设灌溉管网0.97公里。</t>
  </si>
  <si>
    <t>2024年龙凤镇龙凤村产业发展及基础设施配套项目</t>
  </si>
  <si>
    <t>龙凤镇龙凤村</t>
  </si>
  <si>
    <t>新建渠堰7.8公里。</t>
  </si>
  <si>
    <t>2024年龙凤镇龙安村产业发展及基础设施配套项目</t>
  </si>
  <si>
    <t>新建渠堰1.6公里，维修渠堰2公里，配套建设沉沙池及排水管。</t>
  </si>
  <si>
    <t>2024年龙凤镇人民村新建农业生产便道及维修山坪塘项目</t>
  </si>
  <si>
    <t>龙凤镇人民村</t>
  </si>
  <si>
    <t>硬化人民村产业道路1.2公里，维修整治山坪塘1口。</t>
  </si>
  <si>
    <t>路面硬化宽3m、厚0.18m，C30砼；山坪塘治理。</t>
  </si>
  <si>
    <t>2024年九龙镇柏林村产业发展及基础设施配套项目</t>
  </si>
  <si>
    <t>新建机耕道900米、园区生产路500米、蓄水池2口。</t>
  </si>
  <si>
    <t>机耕道宽3米、厚0.18米，生产路宽2米、厚0.15米，蓄水池容积100立方米/口。</t>
  </si>
  <si>
    <t>2024年九龙镇首石村产业发展及基础设施配套项目</t>
  </si>
  <si>
    <t>新建3米宽的产业道路0.9公里，新建2米宽的耕作道路3.5公里。</t>
  </si>
  <si>
    <t>产业道路宽3米、厚0.18米、C30砼，耕作道路宽2米、厚0.18米、C30砼。</t>
  </si>
  <si>
    <t>2024年米仓山镇回龙社区产业发展及基础设施配套项目</t>
  </si>
  <si>
    <t>米仓山镇回龙社区</t>
  </si>
  <si>
    <t>新建蓄水池3口，购置灌溉管网500米。</t>
  </si>
  <si>
    <t>蓄水池100立方米/口，PE110型管网。</t>
  </si>
  <si>
    <t>2024年米仓山镇元坝村产业发展及基础设施配套项目</t>
  </si>
  <si>
    <t>米仓山镇元山村、大坝村</t>
  </si>
  <si>
    <t>新建及管护梨园20亩，新种植梨树1100余株，甜柿200亩。</t>
  </si>
  <si>
    <t>2024年大德镇中坝村产水配套项目</t>
  </si>
  <si>
    <t>新建蓄水池4口。</t>
  </si>
  <si>
    <t>2024年盐河镇风景村产业发展及基础设施配套项目</t>
  </si>
  <si>
    <t>盐河镇风景村</t>
  </si>
  <si>
    <t>管护蓝莓80亩。</t>
  </si>
  <si>
    <t>2024年盐河镇高山蔬菜种植项目</t>
  </si>
  <si>
    <t>盐河镇竹垭村</t>
  </si>
  <si>
    <t>种植蔬菜200亩。</t>
  </si>
  <si>
    <t>按照翻耕土地→栽植→土、肥、水管理→病虫害防治→采收等流程新建。</t>
  </si>
  <si>
    <t>2024年天星镇大山村产业发展及基础设施配套项目</t>
  </si>
  <si>
    <t>品改及管护车厘子80亩，整治山坪塘1口、新建并硬化道路800米以及附属设施等。</t>
  </si>
  <si>
    <t>按照品改→补植→土、肥、水管理→病虫害防治→整形修枝→采收等流程进行管护。</t>
  </si>
  <si>
    <t>2024年天星镇产业发展项目</t>
  </si>
  <si>
    <t>天星镇镇峰村、木瓜村、大山村</t>
  </si>
  <si>
    <t>种植蔬菜800亩，管护车厘子100亩。</t>
  </si>
  <si>
    <t>2024年水磨镇农副产品加工中心提升项目</t>
  </si>
  <si>
    <t>水磨镇桥板村</t>
  </si>
  <si>
    <t>硬化3.5米宽的产业道路0.2公里，新建容积50立方米的烘干房2个、浆砌堡坎500立方米等及附属设施。</t>
  </si>
  <si>
    <t>按照翻耕土地→栽植→土、肥、水管理→病虫害防治→采收等流程新建。基础设施按照设计标准建设。</t>
  </si>
  <si>
    <t>水磨镇人民政府</t>
  </si>
  <si>
    <t>2024年水磨镇广福村产业发展基础设施配套项目</t>
  </si>
  <si>
    <t>水磨镇广福村</t>
  </si>
  <si>
    <t>维修55个大棚，棚膜更换40000平方米，遮阳网30000平方米，以及附属设施维修配套。</t>
  </si>
  <si>
    <t>2024年水磨镇产业发展及基础设施配套项目</t>
  </si>
  <si>
    <t>水磨镇火炬村、柳垭村、火花村、白玉村</t>
  </si>
  <si>
    <t>维修渠堰11.2公里。</t>
  </si>
  <si>
    <t>2024年大两镇万山村产水配套项目</t>
  </si>
  <si>
    <t>大两镇万山村</t>
  </si>
  <si>
    <t>整治山坪塘1座。</t>
  </si>
  <si>
    <t>2024年燕子乡绿化村产业发展及基础设施配套项目</t>
  </si>
  <si>
    <t>燕子乡绿化村</t>
  </si>
  <si>
    <t>整治山坪塘1座，维修渠堰0.8公里。园地间种及管护各100亩。</t>
  </si>
  <si>
    <t>按照翻耕土地→栽植→土、肥、水管理→病虫害防治→采收等流程新建。塘内清淤、整治大坝及配套相关附属设施等，渠堰宽0.3米、深0.4米。</t>
  </si>
  <si>
    <t>燕子乡人民政府</t>
  </si>
  <si>
    <t>2024年燕子乡金河村产业发展及基础设施配套项目</t>
  </si>
  <si>
    <t>燕子乡金河村、双全村、燕午村、松龙村等</t>
  </si>
  <si>
    <t>整治山坪塘1座，新建渠堰1.2公里，发展辣椒400亩。</t>
  </si>
  <si>
    <t>塘内清淤、整治大坝及配套相关附属设施等，渠堰宽0.3米、深0.4米。</t>
  </si>
  <si>
    <t>2024年檬子乡钟岭村产业发展及基础设施配套项目</t>
  </si>
  <si>
    <t>檬子乡钟岭村</t>
  </si>
  <si>
    <t>新建苗圃20亩、产业基地500亩。新建3.5米宽机耕道2公里、3米宽机耕道2公里、1.5米宽作业便道2公里等设施。</t>
  </si>
  <si>
    <t>2024年张华镇凤凰村产水配套项目</t>
  </si>
  <si>
    <t>2024年张华镇双龙村、松浪村基础设施配套项目</t>
  </si>
  <si>
    <t>张华镇双龙村、松浪村</t>
  </si>
  <si>
    <t>新建蓄水池4口，新建机耕道4公里。</t>
  </si>
  <si>
    <t>蓄水池100立方米/口，新开挖道路路基宽3米。</t>
  </si>
  <si>
    <t>2024年黄洋镇太阳村产业发展项目</t>
  </si>
  <si>
    <t>黄洋镇太阳村</t>
  </si>
  <si>
    <t>新发展优质西瓜160亩并配套相关附属设施等。</t>
  </si>
  <si>
    <t>按照西瓜种植技术规程实施。</t>
  </si>
  <si>
    <t>（二）2024年旺苍县农产品SC认证和农产品质量安全项目</t>
  </si>
  <si>
    <t>东河镇、木门镇、嘉川镇等23个乡镇</t>
  </si>
  <si>
    <t>全县范围内开展农产品SC认证奖补；培育和巩固提升区域公用品牌、企业品牌等农产品品牌建设，二品一标农产品有效证书达83个；全县范围内开展农产品检验检测工作；巩固提升国家农产品质量安全县、智慧监管、追溯体系、技能培训及承诺达标合格证等农产品质量安全相关工作。</t>
  </si>
  <si>
    <t>县农业农村局、相关乡镇人民政府</t>
  </si>
  <si>
    <t>（三）2024年茶产业融合项目</t>
  </si>
  <si>
    <t>在全县管护幼龄黄茶园2万亩，新建育苗基地100亩，母本园巩固提升1000亩，品比园巩固提升240亩，科研育苗巩固提升2个及开展米仓山茶区域公共品牌培育。实施老白茶加工项目1个。</t>
  </si>
  <si>
    <t>2024年旺苍县茶产业巩固提升项目</t>
  </si>
  <si>
    <t>幼龄黄茶园管护2万亩，茶园巩固提升，支持茶叶企业基地改造升级和加工机械设备升级改造，开展茶叶技术培训等。</t>
  </si>
  <si>
    <t>按照《旺苍县幼龄黄茶园管护补助办法》（旺府办发〔2021〕18号）和《广元黄茶栽培技术规程》《米仓山茶栽培技术规程》执行。</t>
  </si>
  <si>
    <t>县农业农村局县茶产业技术研究所
相关乡镇人民政府</t>
  </si>
  <si>
    <t>38</t>
  </si>
  <si>
    <t>1100</t>
  </si>
  <si>
    <t>2024年茶产业品牌培育项目</t>
  </si>
  <si>
    <t>开展米仓山茶区域公共品牌培育。</t>
  </si>
  <si>
    <t>按照《旺苍县米仓山茶区域公共品牌培育补助办法（修订）》（旺府办发〔2023〕17号）。</t>
  </si>
  <si>
    <t>县农业农村局
县茶产业技术研究所
相关部门</t>
  </si>
  <si>
    <t>2024年旺苍县茶种业现代农业园区巩固提升项目</t>
  </si>
  <si>
    <t>新建育苗基地100亩，母本园巩固提升1000亩，品比园巩固提升240亩，科研育苗巩固提升2个，种质资源引进、管护及配套设施建设，完善分子指纹图谱构建，持续开展全县茶树资源分析评价、检验检测，与中茶所、川茶所、重茶所开展科技创新合作。</t>
  </si>
  <si>
    <t>按照四川省种业现代农业园区认定标准执行。</t>
  </si>
  <si>
    <t>旺苍县农业农村局
旺苍县茶产业技术研究所
相关乡镇人民政府
相关经营主体</t>
  </si>
  <si>
    <t>旺苍县老白茶加工项目</t>
  </si>
  <si>
    <t>老白茶加工。</t>
  </si>
  <si>
    <t>县茶产业技术研究所</t>
  </si>
  <si>
    <t>100</t>
  </si>
  <si>
    <t>（四）2024年大水磨古镇乡村振兴示范片建设项目</t>
  </si>
  <si>
    <t>在2个乡镇5个村高标准管护茶园2500亩；整治维修7.2公里产业路，支持2家茶叶企业提升加工能力。</t>
  </si>
  <si>
    <t>2024年旺苍县五权现代农业园区巩固提升项目</t>
  </si>
  <si>
    <t>五权镇清水村、铜钱村、山花村</t>
  </si>
  <si>
    <t>高标准管护茶园2000亩；7.2公里产业路堡坎、挡墙、排水沟修复等，支持2家茶叶企业提升加工能力。</t>
  </si>
  <si>
    <t>按照《米仓山茶栽培技术规程》执行，基础设施按设计标准实施。</t>
  </si>
  <si>
    <t>2024年旺苍县大两镇古茶种质资源巩固提升项目</t>
  </si>
  <si>
    <t>大两镇两汇村、永星村</t>
  </si>
  <si>
    <t>管护古茶园核心区500亩，对茶园茶树堡坎等修复等。</t>
  </si>
  <si>
    <t>按照四川省种业现代农业园区认定标准执行，基础设施按照设计标准实施。</t>
  </si>
  <si>
    <t>（五）2024年旺苍县粮油现代农业园区农业机械设备采购项目</t>
  </si>
  <si>
    <t>黄洋镇太阳村，龙凤镇锦旗村、龙凤村，木门镇长乐村，九龙镇印斗村</t>
  </si>
  <si>
    <t>太阳村：购置联合收割机2台、小型谷物联合收割机1台、轮式拖拉机（带旋耕机）2台、开沟机1台、小麦播种机2台、玉米联合收获机1台。锦旗村：购置联合收割机1台、小型谷物联合收割机1台、轮式拖拉机（带旋耕机）1台、开沟机1台、小麦播种机1台。印斗村：购置联合收割机1台、小型谷物联合收割机1台、轮式拖拉机（带旋耕机）1台、开沟机1台、小麦播种机1台。长乐村：购置联合收割机1台、小型谷物联合收割机1台、轮式拖拉机（带旋耕机）1台、开沟机1台、小麦播种机1台、玉米联合收获机1台。龙凤村：购置小型谷物联合收割机1台、开沟机1台、小麦播种机1台、玉米联合收获机1台，采购水稻育秧播种机、基土输送机、自动叠盘机、供盘机一套，育秧盘1000张。</t>
  </si>
  <si>
    <t>按照设计标准实施，增强粮油园区农机耕种收水平，健全农机专业合作社能力</t>
  </si>
  <si>
    <t>县农发公司</t>
  </si>
  <si>
    <t>（六2024年旺苍县到户产业发展项目</t>
  </si>
  <si>
    <t>在23个乡镇实施脱贫户、监测户等到户产业发展。</t>
  </si>
  <si>
    <t>以实施情况为准</t>
  </si>
  <si>
    <t>（七）2024年畜牧产业发展项目</t>
  </si>
  <si>
    <t>东河、黄洋、普济、木门等乡镇</t>
  </si>
  <si>
    <t>新（改）建圈舍30000平方米；新建肉牛羊园区1个；新建肉牛羊屠宰加工厂1个；采购优质草种5吨；开展肉牛羊疫病防控和技术培训及项目管理。启动肉牛园区建设。土鸡规模养殖场培育10家、肉兔规模养殖场培育1家、土鸡销售网络平台建设1家、中锋养殖规模养殖场培育20家。对9个村给予畜禽出栏补助。</t>
  </si>
  <si>
    <t>按行业标准建设。</t>
  </si>
  <si>
    <t>300</t>
  </si>
  <si>
    <t>（八）2024年茶元乡村振兴示范片建设项目</t>
  </si>
  <si>
    <t>在木门镇茶园村开展乡村振兴示范片工作。</t>
  </si>
  <si>
    <t>庭院经济发展项目</t>
  </si>
  <si>
    <t>发展庭院经济54户。</t>
  </si>
  <si>
    <t>粮油示范片建设项目</t>
  </si>
  <si>
    <t>建设“粮油示范片”：①土地整理75亩；②新建渠堰2.5公里、维修渠堰1.5公里；③田间道2.5公里。</t>
  </si>
  <si>
    <t>旺苍县“茶元乡村振兴示范片”茶叶加工厂建设项目</t>
  </si>
  <si>
    <t>新建茶叶加工点1处。</t>
  </si>
  <si>
    <t>旺苍县“茶元乡村振兴示范片”茶文旅融合项目</t>
  </si>
  <si>
    <t>新建农用机械停放点1处，配套建设混凝土挡土墙、耕作便道等附属设施。</t>
  </si>
  <si>
    <t>茶元乡村振兴生态水产养殖项目</t>
  </si>
  <si>
    <t>支持村集体发展渔业养殖，投放鲤鱼、鲫鱼、草鱼等鱼苗7500斤。</t>
  </si>
  <si>
    <t>木门镇茶元村茶产业融合建设项目</t>
  </si>
  <si>
    <t>新建茶叶交易点1处及公共配套。</t>
  </si>
  <si>
    <t>（九）2024年新型农村集体经济项目</t>
  </si>
  <si>
    <t>10个村</t>
  </si>
  <si>
    <t>在全县10个村开展新型农村集体经济试点</t>
  </si>
  <si>
    <t>各有关乡镇</t>
  </si>
  <si>
    <t>420</t>
  </si>
  <si>
    <t>（十）林下中药材种植管护</t>
  </si>
  <si>
    <t>在全县19个村新植中药材3490亩，管护1070亩，种植天麻9万棒，巩固提升中药材生产加工线1条，加工基地1处 新建耕作便道5.7公里。</t>
  </si>
  <si>
    <t>2024年旺苍县国有林场基地建设项目</t>
  </si>
  <si>
    <t>旺苍县国有林场</t>
  </si>
  <si>
    <t>林下种植中药材500亩。</t>
  </si>
  <si>
    <t>林下种植芍药、菊花等林下道地中药材。</t>
  </si>
  <si>
    <t>县林业局</t>
  </si>
  <si>
    <t>2024年普济镇中药材基地建设项目</t>
  </si>
  <si>
    <t>种植中药材300亩。</t>
  </si>
  <si>
    <t>种植绞股蓝、石菖蒲等林下道地中药材。</t>
  </si>
  <si>
    <t>2024年三江镇中药材基地建设项目</t>
  </si>
  <si>
    <t>三江镇联盟村</t>
  </si>
  <si>
    <t>林下种植中药材300亩。</t>
  </si>
  <si>
    <t>2024年白水镇中药材基地建设项目</t>
  </si>
  <si>
    <t>林下种植淫羊藿等道地中药材。</t>
  </si>
  <si>
    <t>2024年高阳镇中药材基地建设项目</t>
  </si>
  <si>
    <t>林下种植中药材200亩。</t>
  </si>
  <si>
    <t>林下种植绞股蓝、柴胡等道地中药材。</t>
  </si>
  <si>
    <t>2024年盐河镇中药材基地建设项目</t>
  </si>
  <si>
    <t>林下种植中药材140亩。</t>
  </si>
  <si>
    <t>林下种植大黄、淫羊藿等道地中药材。</t>
  </si>
  <si>
    <t>2024年黄洋镇中药材基地建设项目</t>
  </si>
  <si>
    <t>黄洋镇金华村</t>
  </si>
  <si>
    <t>林下种植中药材100亩。</t>
  </si>
  <si>
    <t>林下种植绞股蓝道地中药材。</t>
  </si>
  <si>
    <t>2024年水磨镇中药材基地建设项目</t>
  </si>
  <si>
    <t>种植中药材300亩，种植林下天麻9万棒， 新建耕作便道5.7公里。</t>
  </si>
  <si>
    <t>林下种植芍药、菊花、天麻等林下道地中药材。</t>
  </si>
  <si>
    <t>水磨镇火花村</t>
  </si>
  <si>
    <t>林下种植黄精道地中药材。</t>
  </si>
  <si>
    <t>林下种植大黄道地中药材。</t>
  </si>
  <si>
    <t>水磨镇百花村</t>
  </si>
  <si>
    <t>林下种植石菖蒲100亩。</t>
  </si>
  <si>
    <t>2024年东河镇红垭村集体经济产业发展项目</t>
  </si>
  <si>
    <t>巩固提升中药材生产加工线1条。</t>
  </si>
  <si>
    <t>购置药材清洗、切片、粉碎、烘干等设备。</t>
  </si>
  <si>
    <t>2024年嘉川镇中药材加工提升项目</t>
  </si>
  <si>
    <t>嘉川镇石桥村</t>
  </si>
  <si>
    <t>加工基地提升1处。</t>
  </si>
  <si>
    <t>2024张华镇中药材产业发展项目</t>
  </si>
  <si>
    <t>张华镇龙岗村、荣华村</t>
  </si>
  <si>
    <t>管护中药材200亩（龙岗村）、新建中药材基地200亩（荣华村）。</t>
  </si>
  <si>
    <t>按照翻耕土地→补植→土、肥、水管理→病虫害防治→采收等流程新建。</t>
  </si>
  <si>
    <t>2024年高阳镇中药材产业发展项目</t>
  </si>
  <si>
    <t>高阳镇双午村</t>
  </si>
  <si>
    <t>新建中药材基地200亩。</t>
  </si>
  <si>
    <t>2024年英萃镇雄鹰村中药材产业发展项目</t>
  </si>
  <si>
    <t>英萃镇雄鹰村</t>
  </si>
  <si>
    <t>新种植中药材（茯苓）50亩，管护中药材170亩</t>
  </si>
  <si>
    <t>131</t>
  </si>
  <si>
    <t>2024年国华镇石岗村中药材产业发展项目</t>
  </si>
  <si>
    <t>国华镇石岗村</t>
  </si>
  <si>
    <t>管护淫羊藿200亩。</t>
  </si>
  <si>
    <t>2024年国华镇山坪村中药材产业发展项目</t>
  </si>
  <si>
    <t>管护吴茱萸200亩。</t>
  </si>
  <si>
    <t>2024年国华镇山峰村中药材产业发展项目</t>
  </si>
  <si>
    <t>国华镇山峰村</t>
  </si>
  <si>
    <t>管护元宝枫200亩，套种大黄200亩。</t>
  </si>
  <si>
    <t>2024年檬子乡柏杨村中药材产业发展项目</t>
  </si>
  <si>
    <t>檬子乡柏杨村</t>
  </si>
  <si>
    <t>新种植中药材茯苓、石菖蒲400亩，管护中药材淫羊藿、石菖蒲100亩。</t>
  </si>
  <si>
    <t>（十一）核桃品种改良</t>
  </si>
  <si>
    <t>在全县11个乡镇24个村实施核桃品种改良5900亩。</t>
  </si>
  <si>
    <t>2024年普济镇核桃品种改良项目</t>
  </si>
  <si>
    <t>核桃品种改良200亩。</t>
  </si>
  <si>
    <t>春季枝接和夏季芽接两种技术，嫁接品种选择经省审认定的优良品种。</t>
  </si>
  <si>
    <t>2024年黄洋镇核桃品种改良项目</t>
  </si>
  <si>
    <t>黄洋镇双安村</t>
  </si>
  <si>
    <t>核桃品种改良350亩。</t>
  </si>
  <si>
    <t>2024年张华镇核桃品种改良项目</t>
  </si>
  <si>
    <t>张华镇双龙村</t>
  </si>
  <si>
    <t>张华镇三汇村</t>
  </si>
  <si>
    <t>2024年五权镇核桃品种改良项目</t>
  </si>
  <si>
    <t>五权镇楠木村</t>
  </si>
  <si>
    <t>2024年英萃镇核桃品种改良项目</t>
  </si>
  <si>
    <t>核桃品种改良500亩。</t>
  </si>
  <si>
    <t>英萃镇关嘴村</t>
  </si>
  <si>
    <t>2024年九龙镇核桃品种改良项目</t>
  </si>
  <si>
    <t>九龙镇苍山村</t>
  </si>
  <si>
    <t>核桃品种改良100亩。</t>
  </si>
  <si>
    <t>九龙镇文星村</t>
  </si>
  <si>
    <t>2024年盐河镇核桃品种改良项目</t>
  </si>
  <si>
    <t>35</t>
  </si>
  <si>
    <t>天星镇光辉村</t>
  </si>
  <si>
    <t>核桃品种改良300亩。</t>
  </si>
  <si>
    <t>天星镇木瓜村</t>
  </si>
  <si>
    <t>天星镇农经村</t>
  </si>
  <si>
    <t>2024年大两镇核桃品种改良项目</t>
  </si>
  <si>
    <t>核桃品种改良150亩。</t>
  </si>
  <si>
    <t>大两镇德山村</t>
  </si>
  <si>
    <t>大两镇新华村</t>
  </si>
  <si>
    <t>32</t>
  </si>
  <si>
    <t>2024年燕子乡核桃品种改良项目</t>
  </si>
  <si>
    <t>燕子乡金河村</t>
  </si>
  <si>
    <t>2024年檬子乡核桃品种改良项目</t>
  </si>
  <si>
    <t>（十二）核桃管护</t>
  </si>
  <si>
    <t>在全县32个村实施核桃补植600亩、管护14250亩，新建采穗圃50亩，管护中药材2100亩，杜仲品改管护100亩，管护笋用竹1000亩，新建核桃初加工点1处等配套基础设施项目。</t>
  </si>
  <si>
    <t>2024年旺苍县国营苗圃基地建设项目</t>
  </si>
  <si>
    <t>旺苍县国营苗圃</t>
  </si>
  <si>
    <t>种植林下中药材200亩，核桃综合管护300亩，杜仲品改管护100亩。</t>
  </si>
  <si>
    <t>林下种植芍药、菊花等林下道地中药材。清杂去乱→整形修剪→刨根凉墒→松土施肥→刷干涂白→病虫害防冶。</t>
  </si>
  <si>
    <t>2024年东河镇核桃综合管护项目</t>
  </si>
  <si>
    <t>东河镇长滩村</t>
  </si>
  <si>
    <t>核桃综合管护150亩。</t>
  </si>
  <si>
    <t>清杂去乱→整形修剪→刨根凉墒→松土施肥→刷干涂白→病虫害防冶。</t>
  </si>
  <si>
    <t>2024年西河核桃现代林业园区巩固提升项目</t>
  </si>
  <si>
    <t>嘉川镇和平村</t>
  </si>
  <si>
    <t>核桃补植补造200亩，核桃管护800亩，管护中药材300亩，新建提灌站1个，防火通道下穿广巴高速尹家河大桥安全防护工程。</t>
  </si>
  <si>
    <t>清杂去乱、整形修剪、刨根凉墒、松土施肥、刷干涂白、病虫害防治。在未成林造林地及荒弃农耕地补植核桃林：补植、施肥、防草及病虫害防治。扬程400米，配套水池和引水管。在尹家河大桥与防火通道交汇处增设波形梁护栏、设置防落物网和减速带等安全防护设施。</t>
  </si>
  <si>
    <t>13</t>
  </si>
  <si>
    <t>核桃综合管护400亩，核桃补植补造200亩，中药材种植管护300亩。</t>
  </si>
  <si>
    <t>11</t>
  </si>
  <si>
    <t>嘉川镇榆钱村</t>
  </si>
  <si>
    <t>核核补植补造200亩，核桃综合管护800亩，管护中药材300亩。</t>
  </si>
  <si>
    <t>清杂去乱、整形修剪、刨根凉墒、松土施肥、刷干涂白、病虫害防治。在未成林造林地及荒弃农耕地补植核桃林：补植、施肥、防草及病虫害防治。</t>
  </si>
  <si>
    <t>2024年白水镇核桃综合管护项目</t>
  </si>
  <si>
    <t>核桃综合管护500亩。</t>
  </si>
  <si>
    <t>白水镇白水村、龙珠村</t>
  </si>
  <si>
    <t>核桃综合管护600亩。</t>
  </si>
  <si>
    <t>2024年白水镇笋用竹管护项目</t>
  </si>
  <si>
    <t>白水镇解放村、光明村、勇敢村、大埝村</t>
  </si>
  <si>
    <t>管护笋用竹1000亩。</t>
  </si>
  <si>
    <t>对栽植的笋用竹幼林实施清杂去乱、松土施肥、病虫害防治等促进生长的管护措施</t>
  </si>
  <si>
    <t>3</t>
  </si>
  <si>
    <t>60</t>
  </si>
  <si>
    <t>2024年普济黄花山核桃现代林业园区巩固提升项目</t>
  </si>
  <si>
    <t>新建采穗圃50亩，核桃综合管护1000亩。</t>
  </si>
  <si>
    <t>建良种苗木采穗圃，并做好土地平整、大苗栽植、嫁接、管护等。清杂去乱→整形修剪→刨根凉墒→松土施肥→刷干涂白→病虫害防冶。</t>
  </si>
  <si>
    <t>2024年普济镇油橄榄园区建设项目</t>
  </si>
  <si>
    <t>油橄榄管护300亩。</t>
  </si>
  <si>
    <t>2024年三江核桃现代林业园区巩固提升项目</t>
  </si>
  <si>
    <t>核桃综合管护500亩，种植中药材500亩。</t>
  </si>
  <si>
    <t>清杂去乱→整形修剪→刨根凉墒→松土施肥→刷干涂白→病虫害防冶。林下种植芍药、菊花等林下道地中药材。</t>
  </si>
  <si>
    <t>核桃综合管护700亩。</t>
  </si>
  <si>
    <t>2024年张华镇核桃园区建设项目</t>
  </si>
  <si>
    <t>新建核桃初加工点1处。核桃综合管护300亩。</t>
  </si>
  <si>
    <t>配置初加工设备、配套基础设施建设等。清杂去乱→整形修剪→刨根凉墒→松土施肥→刷干涂白→病虫害防冶。</t>
  </si>
  <si>
    <t>2024年五权镇核桃综合管护项目</t>
  </si>
  <si>
    <t>五权镇铜钱村</t>
  </si>
  <si>
    <t>2024年高阳镇核桃综合管护项目</t>
  </si>
  <si>
    <t>2024年双汇镇核桃综合管护项目</t>
  </si>
  <si>
    <t>双汇镇龙泉村</t>
  </si>
  <si>
    <t>2024年英萃核桃现代林业园区巩固提升项目</t>
  </si>
  <si>
    <t>中药材管护1000亩，核桃综合管护2000亩。</t>
  </si>
  <si>
    <t>管护园区中药材，除对缺窝苗进行补植外，一年开展不少于两次管护，夏秋季各除草一次，春季一次施肥，每亩施肥不少于100斤，病虫害防治一次。</t>
  </si>
  <si>
    <t>英萃镇新建村</t>
  </si>
  <si>
    <t>核桃综合管护1500亩。</t>
  </si>
  <si>
    <t>2024年国华镇核桃综合管护项目</t>
  </si>
  <si>
    <t>国华镇花街村</t>
  </si>
  <si>
    <t>核桃综合管护400亩。</t>
  </si>
  <si>
    <t>国华镇古松村</t>
  </si>
  <si>
    <t>2024年九龙镇核桃综合管护项目</t>
  </si>
  <si>
    <t>核桃综合管护200亩。</t>
  </si>
  <si>
    <t>2024年大两镇核桃综合管护项目</t>
  </si>
  <si>
    <t>核桃综合管护1000亩。</t>
  </si>
  <si>
    <t>2024年燕子乡核桃综合管护项目</t>
  </si>
  <si>
    <t>燕子乡绿化村村</t>
  </si>
  <si>
    <t>燕子乡燕午村</t>
  </si>
  <si>
    <t>核桃综合管护300亩。</t>
  </si>
  <si>
    <t>（十三）老油茶抚育项目</t>
  </si>
  <si>
    <t>在2个乡镇2个村抚育老油茶400亩。</t>
  </si>
  <si>
    <t>2024年东河镇油茶产业发展项目</t>
  </si>
  <si>
    <t>东河镇福临村</t>
  </si>
  <si>
    <t>老油茶抚育200亩。</t>
  </si>
  <si>
    <t>实施清杂去灌、水肥管理、病虫害防治等管护措施。</t>
  </si>
  <si>
    <t>2024年大两镇油茶产业发展项目</t>
  </si>
  <si>
    <t>(十四)2024年天星镇笋用竹基地建设项目</t>
  </si>
  <si>
    <t>天星镇新农村</t>
  </si>
  <si>
    <t>新栽笋用竹200亩，管护笋用竹1100亩。</t>
  </si>
  <si>
    <t>对栽植的笋用竹幼林实施清杂去乱、松土施肥、病虫害防治等促进生长的管护措施。</t>
  </si>
  <si>
    <t>（十五）2023年核桃和林下道地中药材实用技术培训项目</t>
  </si>
  <si>
    <t>开展核桃和林下道地中药材实用技术培训。</t>
  </si>
  <si>
    <t>（十六）2024年核桃乡土专家技术服务项目</t>
  </si>
  <si>
    <t>聘用核桃乡土专家5名，实行划片包村，负责核桃产业技术培训推广、丰产栽培管理等技术服务。</t>
  </si>
  <si>
    <t>标准化核桃管护技术服务。</t>
  </si>
  <si>
    <t>2024.08-2025.08</t>
  </si>
  <si>
    <t>200</t>
  </si>
  <si>
    <t>（十七）欠发达国有林场巩固提升任务</t>
  </si>
  <si>
    <t>新建工区安全防护工程116米，新建（硬化）生活区1200平方米，新建工区驻地沟渠混凝土渠化550立方米，森林质量提升500亩。</t>
  </si>
  <si>
    <t>安全防护工程116米*0.25米*1.8米，生活区硬化1200平方米（换填700平方米，1200平方米*0.2米），伐除干扰木保留优势树木，补植阔叶苗木。</t>
  </si>
  <si>
    <t>5</t>
  </si>
  <si>
    <t>（十八）旺苍县木本油料加工培育项目</t>
  </si>
  <si>
    <t>普济镇</t>
  </si>
  <si>
    <t>核桃油（橄榄油）加工车间建设。</t>
  </si>
  <si>
    <t>三、生产生活设施改善</t>
  </si>
  <si>
    <t>（一）监测对象住房保障</t>
  </si>
  <si>
    <t>2024年监测对象D级危房或无房户住房建设补助项目</t>
  </si>
  <si>
    <t>实施监测对象8户30人D级危房或无房户住房建设。</t>
  </si>
  <si>
    <t>参照《旺苍县2021年洪灾农房重建工作方案》（旺府办函〔2021〕62号）</t>
  </si>
  <si>
    <t>县住房和城乡建设局</t>
  </si>
  <si>
    <t>（二）安全饮水项目</t>
  </si>
  <si>
    <t>在全县23个乡镇42个村新建水源工程37处，水池55口，铺设管网378.8公里，新建水厂1处，维修工程9处。</t>
  </si>
  <si>
    <t>2024年安全饮水管材采购项目</t>
  </si>
  <si>
    <t>按照需求采购。</t>
  </si>
  <si>
    <t>型号为20、25、32的安全饮水管材。</t>
  </si>
  <si>
    <t>县水利科技服务中心</t>
  </si>
  <si>
    <t>2024年东河镇川山村饮水安全项目</t>
  </si>
  <si>
    <t>东河镇川山村</t>
  </si>
  <si>
    <t>新建水源工程1处，水池2口，铺设管网7公里。</t>
  </si>
  <si>
    <t>按《村镇供水工程技术规范》标准。</t>
  </si>
  <si>
    <t>2024年东河镇南峰村饮水安全项目</t>
  </si>
  <si>
    <t>东河镇南峰村</t>
  </si>
  <si>
    <t>维修工程1处，管网6公里。</t>
  </si>
  <si>
    <t>2024年嘉川镇胜利村饮水安全项目</t>
  </si>
  <si>
    <t>嘉川镇胜利村</t>
  </si>
  <si>
    <t>铺设管网13公里。</t>
  </si>
  <si>
    <t>2024年嘉川镇五四村饮水安全项目</t>
  </si>
  <si>
    <t>嘉川镇五四村</t>
  </si>
  <si>
    <t>新建水池2口，铺设管网1.5公里。</t>
  </si>
  <si>
    <t>2024年白水镇卢家坝村饮水安全项目</t>
  </si>
  <si>
    <t>新建水源工程1处，铺设管网10公里。</t>
  </si>
  <si>
    <t>2024年黄洋镇蟠龙村饮水安全项目</t>
  </si>
  <si>
    <t>黄洋镇蟠龙村</t>
  </si>
  <si>
    <t>新建提水工程1处，铺设管网6公里。</t>
  </si>
  <si>
    <t>2024年黄洋镇太阳村饮水安全项目</t>
  </si>
  <si>
    <t>新建水源工程1处，铺设管网2公里。</t>
  </si>
  <si>
    <t>2024年普济镇月西村饮水安全项目</t>
  </si>
  <si>
    <t>新建水源工程1处、水池1口，铺设管网6公里。</t>
  </si>
  <si>
    <t>2024年三江镇花园村饮水安全项目</t>
  </si>
  <si>
    <t>三江镇花园村</t>
  </si>
  <si>
    <t>新建水源工程1处，铺设管网12公里。</t>
  </si>
  <si>
    <t>2024年木门镇茶元村饮水安全项目</t>
  </si>
  <si>
    <t>新建水厂1处，维修工程2处，铺设管网15公里。</t>
  </si>
  <si>
    <t>2024年木门镇河东村饮水安全项目</t>
  </si>
  <si>
    <t>新建提水工程1处，铺设管网22.3公里。</t>
  </si>
  <si>
    <t>2024年木门镇石川村饮水安全项目</t>
  </si>
  <si>
    <t>木门镇石川村</t>
  </si>
  <si>
    <t>新建提水工程3处，水池1口，铺设管网8公里。</t>
  </si>
  <si>
    <t>2024年木门镇亭子村饮水安全项目</t>
  </si>
  <si>
    <t>木门镇亭子村</t>
  </si>
  <si>
    <t>新建提水工程10处，铺设管网4公里。</t>
  </si>
  <si>
    <t>2024年木门镇长乐村饮水安全项目</t>
  </si>
  <si>
    <t>木门镇长乐村</t>
  </si>
  <si>
    <t>新建水池3口，铺设管网16公里。</t>
  </si>
  <si>
    <t>2024年木门镇杨林村饮水安全项目</t>
  </si>
  <si>
    <t>木门镇杨林村</t>
  </si>
  <si>
    <t>新建水池1口，铺设管网5.8公里。</t>
  </si>
  <si>
    <t>2024年张华镇大梁村饮水安全项目</t>
  </si>
  <si>
    <t>新建水池2口。</t>
  </si>
  <si>
    <t>2024年张华镇友坝村饮水安全项目</t>
  </si>
  <si>
    <t>张华镇友坝村</t>
  </si>
  <si>
    <t>新建提水工程1处，水池2口，铺设管网1.5公里。</t>
  </si>
  <si>
    <t>2024年五权镇铜钱村饮水安全项目</t>
  </si>
  <si>
    <t>新建水池3口，铺设管网10公里。</t>
  </si>
  <si>
    <t>2024年五权镇中河村饮水安全项目</t>
  </si>
  <si>
    <t>五权镇中河村</t>
  </si>
  <si>
    <t>新建水池4口，铺设管网15公里。</t>
  </si>
  <si>
    <t>2024年高阳镇支溪村饮水安全项目</t>
  </si>
  <si>
    <t>新建人饮提水设施1处，新建水池1口，铺设管网3公里。</t>
  </si>
  <si>
    <t>2024年高阳镇向阳村饮水安全项目</t>
  </si>
  <si>
    <t>高阳镇向阳村</t>
  </si>
  <si>
    <t>新建人饮池1处，铺设饮水管网0.5公里，场镇供水站维修。</t>
  </si>
  <si>
    <t>2024年双汇镇卫星村饮水安全项目</t>
  </si>
  <si>
    <t>维修工程4处，铺设管网5公里。</t>
  </si>
  <si>
    <t>2024年双汇镇辕门村饮水安全项目</t>
  </si>
  <si>
    <t>新建水池1口，铺设管网2公里。</t>
  </si>
  <si>
    <t>2024年英萃镇关嘴村饮水安全项目</t>
  </si>
  <si>
    <t>新建水源工程1处，铺设管网1.5公里。</t>
  </si>
  <si>
    <t>2024年国华镇山坪村饮水安全项目</t>
  </si>
  <si>
    <t>新建水池4口，铺设管网12公里。</t>
  </si>
  <si>
    <t>2024年国华镇古松村饮水安全项目</t>
  </si>
  <si>
    <t>新建水池1口，铺设管网5公里。</t>
  </si>
  <si>
    <t>2024年龙凤镇龙台村饮水安全项目</t>
  </si>
  <si>
    <t>新建提水工程1处，铺设管网20公里。</t>
  </si>
  <si>
    <t>2024年龙凤镇龙安村饮水安全项目</t>
  </si>
  <si>
    <t>新建水池3口，铺设管网5公里。</t>
  </si>
  <si>
    <t>2024年九龙镇大竹村饮水安全项目</t>
  </si>
  <si>
    <t>新建水池3口，铺设管网15公里。</t>
  </si>
  <si>
    <t>2024年九龙镇柏林村饮水安全项目</t>
  </si>
  <si>
    <t>维修工程3处，铺设管网5公里。</t>
  </si>
  <si>
    <t>2024年米仓山镇元山村饮水安全项目</t>
  </si>
  <si>
    <t>米仓山镇元山村</t>
  </si>
  <si>
    <t>新建水源工程1处，水池2口，铺设管网10公里。</t>
  </si>
  <si>
    <t>2024年大德镇江长村饮水安全项目</t>
  </si>
  <si>
    <t>大德镇江长村</t>
  </si>
  <si>
    <t>新建水源工程1处，新建水池2口，铺设管网10公里。</t>
  </si>
  <si>
    <t>2024年盐河镇春坪村饮水安全项目</t>
  </si>
  <si>
    <t>新建水池1口，维修工程3处，铺设管网4公里。</t>
  </si>
  <si>
    <t>2024年盐河镇青山村饮水安全项目</t>
  </si>
  <si>
    <t>新建水源工程1处，水池5口，铺设管网14.3公里。</t>
  </si>
  <si>
    <t>2024年盐河镇自生村饮水安全项目</t>
  </si>
  <si>
    <t>盐河镇自生村</t>
  </si>
  <si>
    <t>新建水池1口，铺设管网13.6公里。</t>
  </si>
  <si>
    <t>2024年天星镇农经村饮水安全项目</t>
  </si>
  <si>
    <t>新建水池2口，铺设管网4公里。</t>
  </si>
  <si>
    <t>2024年水磨镇桥板村饮水安全项目</t>
  </si>
  <si>
    <t>新建水池1口，铺设管网6公里。</t>
  </si>
  <si>
    <t>2024年大两镇两汇村饮水安全项目</t>
  </si>
  <si>
    <t>水池工程1口，铺设管网3公里。</t>
  </si>
  <si>
    <t>2024年大两镇永星村饮水安全项目</t>
  </si>
  <si>
    <t>新建自流引水工程1处，铺设管网6公里。</t>
  </si>
  <si>
    <t>2024年燕子乡金河村饮水安全项目</t>
  </si>
  <si>
    <t>新建自流饮水工程6处，铺设管网1.8公里。</t>
  </si>
  <si>
    <t>2024年燕子乡燕午村饮水安全项目</t>
  </si>
  <si>
    <t>新建自流饮水工程3处，铺设管网5公里。</t>
  </si>
  <si>
    <t>2024年檬子乡钟岭村饮水安全项目</t>
  </si>
  <si>
    <t>新建水池4口，铺设管网15.5公里。</t>
  </si>
  <si>
    <t>（三）人居环境整治提升项目</t>
  </si>
  <si>
    <t>在全县15个乡镇25个村硬化入户路38620米，硬化院坝34110平方米，硬化阴阳沟13000米、散水12120米，硬化人行道3300米，改厨2户。</t>
  </si>
  <si>
    <t>2024年东河镇狮子村人居环境整治提升项目</t>
  </si>
  <si>
    <t>东河镇狮子村</t>
  </si>
  <si>
    <t>硬化入户路1800米，硬化院坝2020平方米，硬化阴阳沟220米、散水220米。</t>
  </si>
  <si>
    <t>路面硬化宽1-3米、厚0.15米，C25砼。院坝硬化厚0.12米,C25砼。阴阳沟断面0.4米×0.3米，壁厚0.15米，C20砼，坡度1%。散水（清渣走道）宽0.6米，厚0.08米，C20砼。</t>
  </si>
  <si>
    <t>2024年嘉川镇新生村人居环境整治提升项目</t>
  </si>
  <si>
    <t>硬化入户路80米，硬化院坝2740平方米，硬化阴阳沟1220米、散水340米。</t>
  </si>
  <si>
    <t>2024年白水镇快活村人居环境整治提升项目</t>
  </si>
  <si>
    <t>硬化入户路2900米，硬化院坝520平方米，硬化阴阳沟860米、散水860米。</t>
  </si>
  <si>
    <t>55</t>
  </si>
  <si>
    <t>2024年白水镇黄金村人居环境整治提升项目</t>
  </si>
  <si>
    <t>硬化入户路2000米。</t>
  </si>
  <si>
    <t>路面硬化宽1-3米、厚0.15米，C25砼。</t>
  </si>
  <si>
    <t>2024年三江镇三江村人居环境整治提升项目</t>
  </si>
  <si>
    <t>硬化入户路70米，硬化院坝780平方米。</t>
  </si>
  <si>
    <t>路面硬化宽1-3米、厚0.15米，C25砼。院坝硬化厚0.12米,C25砼。</t>
  </si>
  <si>
    <t>2024年三江镇联盟村人居环境整治提升项目</t>
  </si>
  <si>
    <t>硬化入户路2400米，硬化人行道3300米，硬化院坝4000平方米。</t>
  </si>
  <si>
    <t>路面硬化宽1-3米、厚0.15米，C25砼。人行道宽2米、厚0.15米，C25砼。院坝硬化厚0.12米,C25砼。</t>
  </si>
  <si>
    <t>2024年木门镇油树村人居环境整治提升项目</t>
  </si>
  <si>
    <t>硬化入户路4000米。</t>
  </si>
  <si>
    <t>2024年木门镇茶元村人居环境整治提升项目</t>
  </si>
  <si>
    <t>硬化入户路1600米，硬化院坝4500平方米，硬化阴阳沟1000米、散水870米。</t>
  </si>
  <si>
    <t>2024年张华镇荣华村人居环境整治提升项目</t>
  </si>
  <si>
    <t>张华镇荣华村</t>
  </si>
  <si>
    <t>硬化入户路1500米，硬化院坝200平方米，硬化阴阳沟200米、散水200米。</t>
  </si>
  <si>
    <t>2024年张华镇友坝村人居环境整治提升项目</t>
  </si>
  <si>
    <t>硬化入户路2200米，硬化院坝800平方米，硬化阴阳沟200米、散水200米。</t>
  </si>
  <si>
    <t>2024年张华镇大梁村人居环境整治提升项目</t>
  </si>
  <si>
    <t>硬化入户路1400米，硬化院坝400平方米，硬化阴阳沟100米、散水100米。</t>
  </si>
  <si>
    <t>2024年五权镇清水村人居环境整治提升项目</t>
  </si>
  <si>
    <t>硬化入户路260米，硬化院坝1200平方米，硬化阴阳沟440米、散水440米。</t>
  </si>
  <si>
    <t>59</t>
  </si>
  <si>
    <t>2024年五权镇山花村人居环境整治提升项目</t>
  </si>
  <si>
    <t>硬化入户路1000米，硬化院坝3000平方米，硬化阴阳沟2100米、散水2100米。</t>
  </si>
  <si>
    <t>2024年高阳镇鹿渡村人居环境整治提升项目</t>
  </si>
  <si>
    <t>硬化入户路3000米，硬化院坝2000平方米，硬化阴阳沟550米、散水550米。</t>
  </si>
  <si>
    <t>2024年国华镇牌坊村人居环境整治提升项目</t>
  </si>
  <si>
    <t>国华镇牌坊村</t>
  </si>
  <si>
    <t>硬化入户路2800米。</t>
  </si>
  <si>
    <t>2024年国华镇山坪村人居环境整治提升项目</t>
  </si>
  <si>
    <t>硬化入户路700米，硬化院坝2400平方米，硬化阴阳沟100米、散水100米。</t>
  </si>
  <si>
    <t>2024年米仓山镇元山村人居环境整治提升项目</t>
  </si>
  <si>
    <t>硬化入户路550米，硬化院坝5000平方米，硬化阴阳沟1800米、散水1800米。</t>
  </si>
  <si>
    <t>2024年盐河镇竹垭村人居环境整治提升项目</t>
  </si>
  <si>
    <t>硬化入户路2700米，硬化院坝500平方米，硬化阴阳沟1100米、散水1100米。</t>
  </si>
  <si>
    <t>2024年天星镇红光村人居环境整治提升项目</t>
  </si>
  <si>
    <t>天星镇红光村</t>
  </si>
  <si>
    <t>硬化入户路1800米。</t>
  </si>
  <si>
    <t>2024年水磨镇人居环境整治提升项目</t>
  </si>
  <si>
    <t>水磨镇桥板村、春笋村、白玉村</t>
  </si>
  <si>
    <t>硬化入户路2610米，硬化院坝8800平方米，硬化阴阳沟4000米、散水4000米。</t>
  </si>
  <si>
    <t>67</t>
  </si>
  <si>
    <t>2024年大两镇两汇村人居环境整治提升项目</t>
  </si>
  <si>
    <t>硬化入户路350米，硬化院坝1400平方米，硬化阴阳沟300米、散水300米。</t>
  </si>
  <si>
    <t>2024年燕子乡金河村人居环境整治提升项目</t>
  </si>
  <si>
    <t>硬化入户路1000米。</t>
  </si>
  <si>
    <t>路面硬化宽1-3米、厚0.15米，C25砼。院坝硬化厚0.12米,C25砼。阴阳沟断面0.4m*0.3m，壁厚0.15m，C20砼，坡度1%。散水（清渣走道）宽0.6米，厚0.08米，C20砼。</t>
  </si>
  <si>
    <t>2024年燕子乡燕午村人居环境整治提升项目</t>
  </si>
  <si>
    <t>硬化入户路1900米、硬化院坝1350平方米，改厨2户，</t>
  </si>
  <si>
    <t>（四）易地扶贫搬迁后续扶持</t>
  </si>
  <si>
    <t>在9个乡镇10村易地扶贫搬迁开展后续扶持工作。</t>
  </si>
  <si>
    <t>2024年木门镇柳树村数字乡村治理项目</t>
  </si>
  <si>
    <t>木门镇柳树村</t>
  </si>
  <si>
    <t>安装数字乡村治理系统1套。</t>
  </si>
  <si>
    <t>2024年东河镇南凤村易地搬迁安置区配套设施提升项目</t>
  </si>
  <si>
    <t>新建及硬化道路（安置点-污水处理厂）长40米，浆砌挡墙长30米。</t>
  </si>
  <si>
    <t>新建基础，砼硬化宽2.5米、厚0.18m；C30：浆砌挡墙高4米</t>
  </si>
  <si>
    <t>2024年嘉川镇五红村安置点黄茶园区基础设施项目</t>
  </si>
  <si>
    <t>嘉川镇五红村</t>
  </si>
  <si>
    <t>硬化五红村1、2、3、5组硬化黄茶产业道路1.5公里。</t>
  </si>
  <si>
    <t>路宽3米，厚0.18米；C30砼。</t>
  </si>
  <si>
    <t>2024.03-2024.09</t>
  </si>
  <si>
    <t>2024年普济镇龙池村易地搬迁安置区综合公共服务中心新建及配套设施项目</t>
  </si>
  <si>
    <t>新建龙池村易地搬迁安置区综合公共服务中心240平方米，配套部分设施。</t>
  </si>
  <si>
    <t>房屋框架结构、场地平整、堡坎建设、强弱电工程建设等。</t>
  </si>
  <si>
    <t>2024年三江镇易地扶贫搬迁集中安置区溢流堰工程建设项目</t>
  </si>
  <si>
    <t>在厚坝河三江段（集中安置区域河段）实施，建溢流堰3座。</t>
  </si>
  <si>
    <t>C25砼，按设计执行。</t>
  </si>
  <si>
    <t>2024年五权镇清水村易地扶贫搬迁后续扶持巩固提升建设项目</t>
  </si>
  <si>
    <t>硬化清水村集中安置点经养老院到场镇道路(含堡坎)0.7公里，集中安置点到茶场产业道路1.2公里。</t>
  </si>
  <si>
    <t>路面硬化宽3.5米，厚0.18米，C30砼。</t>
  </si>
  <si>
    <t>2024年双汇镇深溪沟村易地搬迁安置区巩固推升建设项目</t>
  </si>
  <si>
    <t>硬化深溪沟村安置点院坝30平方米，堡坎1处（长6米*高4米*宽2米），修复路面50平方米，污水管网维修500米，牛棚改造等</t>
  </si>
  <si>
    <t>院坝厚0.12米，C25砼，其余建设内容按照设计实施。</t>
  </si>
  <si>
    <t>2024年英萃镇雄鹰村集中安置点安全隐患整治项目</t>
  </si>
  <si>
    <t>新建雄鹰村安置点安全挡土墙1450平方米。</t>
  </si>
  <si>
    <t>C20片石混凝土。</t>
  </si>
  <si>
    <t>2024年英萃镇学堂村2024年度产业园区巩固提升建设项目</t>
  </si>
  <si>
    <t>英萃镇学堂村</t>
  </si>
  <si>
    <t>硬化学堂村五组园区道路1公里(含路基堡坎)，砌筑安置点堡坎1处（长35米，宽1米，高1.5米）。</t>
  </si>
  <si>
    <t>硬化路面宽3.5米，厚0.18米，C30砼。</t>
  </si>
  <si>
    <t>2024年檬子乡柏杨村易地搬迁安置区道路接通工程项目</t>
  </si>
  <si>
    <t>新建柏杨村下坝里集中安置点至伍家坝集中安置点道路1.4公里（含路基开挖、堡坎、护坡、涵管埋设、山洪沟治理、路面碎石等附属工程）。</t>
  </si>
  <si>
    <t>四.其他项目</t>
  </si>
  <si>
    <t>2024年度脱贫人口小额信贷贴息项目</t>
  </si>
  <si>
    <t>对全县2750户脱贫户的扶贫小额信贷资金给予不超过5%的年利率财政贴息。</t>
  </si>
  <si>
    <t>按季度贴息。</t>
  </si>
  <si>
    <t>2024.01-2024.12</t>
  </si>
  <si>
    <t>县乡村振兴局</t>
  </si>
  <si>
    <t>2024年度雨露计划项目</t>
  </si>
  <si>
    <t>对全县4000名中高职学生实施雨露计划补助项目，每人每期补助1500元。</t>
  </si>
  <si>
    <t>按学期补助。</t>
  </si>
  <si>
    <t>三江镇2024年度财政涉农资金项目计划表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</si>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</sst>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0">
    <font>
      <sz val="11"/>
      <color indexed="8"/>
      <name val="宋体"/>
      <charset val="134"/>
    </font>
    <font>
      <sz val="20"/>
      <name val="方正小标宋简体"/>
      <charset val="134"/>
    </font>
    <font>
      <b/>
      <sz val="10"/>
      <name val="黑体"/>
      <charset val="134"/>
    </font>
    <font>
      <sz val="10"/>
      <name val="宋体"/>
      <charset val="134"/>
    </font>
    <font>
      <b/>
      <sz val="10"/>
      <name val="宋体"/>
      <charset val="134"/>
    </font>
    <font>
      <sz val="20"/>
      <name val="黑体"/>
      <charset val="134"/>
    </font>
    <font>
      <b/>
      <sz val="20"/>
      <name val="黑体"/>
      <charset val="134"/>
    </font>
    <font>
      <sz val="10"/>
      <name val="黑体"/>
      <charset val="134"/>
    </font>
    <font>
      <sz val="9"/>
      <name val="宋体"/>
      <charset val="134"/>
    </font>
    <font>
      <sz val="12"/>
      <name val="黑体"/>
      <charset val="134"/>
    </font>
    <font>
      <sz val="11"/>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0"/>
      <name val="Arial"/>
      <charset val="0"/>
    </font>
  </fonts>
  <fills count="2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3">
    <xf numFmtId="0" fontId="0" fillId="0" borderId="0">
      <alignment vertical="center"/>
    </xf>
    <xf numFmtId="43" fontId="0" fillId="0" borderId="0" applyProtection="0">
      <alignment vertical="center"/>
    </xf>
    <xf numFmtId="44"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1" fillId="0" borderId="0" applyProtection="0">
      <alignment vertical="center"/>
    </xf>
    <xf numFmtId="0" fontId="12" fillId="0" borderId="0" applyProtection="0">
      <alignment vertical="center"/>
    </xf>
    <xf numFmtId="0" fontId="0" fillId="4" borderId="2" applyProtection="0">
      <alignment vertical="center"/>
    </xf>
    <xf numFmtId="0" fontId="13" fillId="0" borderId="0" applyProtection="0">
      <alignment vertical="center"/>
    </xf>
    <xf numFmtId="0" fontId="14" fillId="0" borderId="0" applyProtection="0">
      <alignment vertical="center"/>
    </xf>
    <xf numFmtId="0" fontId="15" fillId="0" borderId="0" applyProtection="0">
      <alignment vertical="center"/>
    </xf>
    <xf numFmtId="0" fontId="16" fillId="0" borderId="3" applyProtection="0">
      <alignment vertical="center"/>
    </xf>
    <xf numFmtId="0" fontId="17" fillId="0" borderId="3" applyProtection="0">
      <alignment vertical="center"/>
    </xf>
    <xf numFmtId="0" fontId="18" fillId="0" borderId="4" applyProtection="0">
      <alignment vertical="center"/>
    </xf>
    <xf numFmtId="0" fontId="18" fillId="0" borderId="0" applyProtection="0">
      <alignment vertical="center"/>
    </xf>
    <xf numFmtId="0" fontId="19" fillId="5" borderId="5" applyProtection="0">
      <alignment vertical="center"/>
    </xf>
    <xf numFmtId="0" fontId="20" fillId="6" borderId="6" applyProtection="0">
      <alignment vertical="center"/>
    </xf>
    <xf numFmtId="0" fontId="21" fillId="6" borderId="5" applyProtection="0">
      <alignment vertical="center"/>
    </xf>
    <xf numFmtId="0" fontId="22" fillId="7" borderId="7" applyProtection="0">
      <alignment vertical="center"/>
    </xf>
    <xf numFmtId="0" fontId="23" fillId="0" borderId="8" applyProtection="0">
      <alignment vertical="center"/>
    </xf>
    <xf numFmtId="0" fontId="24" fillId="0" borderId="9" applyProtection="0">
      <alignment vertical="center"/>
    </xf>
    <xf numFmtId="0" fontId="25" fillId="8" borderId="0" applyProtection="0">
      <alignment vertical="center"/>
    </xf>
    <xf numFmtId="0" fontId="26" fillId="9" borderId="0" applyProtection="0">
      <alignment vertical="center"/>
    </xf>
    <xf numFmtId="0" fontId="26" fillId="10" borderId="0" applyProtection="0">
      <alignment vertical="center"/>
    </xf>
    <xf numFmtId="0" fontId="27" fillId="11" borderId="0" applyProtection="0">
      <alignment vertical="center"/>
    </xf>
    <xf numFmtId="0" fontId="0" fillId="12" borderId="0" applyProtection="0">
      <alignment vertical="center"/>
    </xf>
    <xf numFmtId="0" fontId="0" fillId="13" borderId="0" applyProtection="0">
      <alignment vertical="center"/>
    </xf>
    <xf numFmtId="0" fontId="27" fillId="13" borderId="0" applyProtection="0">
      <alignment vertical="center"/>
    </xf>
    <xf numFmtId="0" fontId="27" fillId="14" borderId="0" applyProtection="0">
      <alignment vertical="center"/>
    </xf>
    <xf numFmtId="0" fontId="0" fillId="9" borderId="0" applyProtection="0">
      <alignment vertical="center"/>
    </xf>
    <xf numFmtId="0" fontId="0" fillId="9" borderId="0" applyProtection="0">
      <alignment vertical="center"/>
    </xf>
    <xf numFmtId="0" fontId="27" fillId="9" borderId="0" applyProtection="0">
      <alignment vertical="center"/>
    </xf>
    <xf numFmtId="0" fontId="27" fillId="15" borderId="0" applyProtection="0">
      <alignment vertical="center"/>
    </xf>
    <xf numFmtId="0" fontId="0" fillId="8" borderId="0" applyProtection="0">
      <alignment vertical="center"/>
    </xf>
    <xf numFmtId="0" fontId="0" fillId="8" borderId="0" applyProtection="0">
      <alignment vertical="center"/>
    </xf>
    <xf numFmtId="0" fontId="27" fillId="8" borderId="0" applyProtection="0">
      <alignment vertical="center"/>
    </xf>
    <xf numFmtId="0" fontId="27" fillId="16" borderId="0" applyProtection="0">
      <alignment vertical="center"/>
    </xf>
    <xf numFmtId="0" fontId="0" fillId="17" borderId="0" applyProtection="0">
      <alignment vertical="center"/>
    </xf>
    <xf numFmtId="0" fontId="0" fillId="17" borderId="0" applyProtection="0">
      <alignment vertical="center"/>
    </xf>
    <xf numFmtId="0" fontId="27" fillId="17" borderId="0" applyProtection="0">
      <alignment vertical="center"/>
    </xf>
    <xf numFmtId="0" fontId="27" fillId="11" borderId="0" applyProtection="0">
      <alignment vertical="center"/>
    </xf>
    <xf numFmtId="0" fontId="0" fillId="18" borderId="0" applyProtection="0">
      <alignment vertical="center"/>
    </xf>
    <xf numFmtId="0" fontId="0" fillId="13" borderId="0" applyProtection="0">
      <alignment vertical="center"/>
    </xf>
    <xf numFmtId="0" fontId="27" fillId="13" borderId="0" applyProtection="0">
      <alignment vertical="center"/>
    </xf>
    <xf numFmtId="0" fontId="27" fillId="19" borderId="0" applyProtection="0">
      <alignment vertical="center"/>
    </xf>
    <xf numFmtId="0" fontId="0" fillId="5" borderId="0" applyProtection="0">
      <alignment vertical="center"/>
    </xf>
    <xf numFmtId="0" fontId="0" fillId="5" borderId="0" applyProtection="0">
      <alignment vertical="center"/>
    </xf>
    <xf numFmtId="0" fontId="27" fillId="5"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28" fillId="0" borderId="0" applyProtection="0">
      <alignment vertical="center"/>
    </xf>
  </cellStyleXfs>
  <cellXfs count="69">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2" borderId="0" xfId="0" applyNumberFormat="1" applyFont="1" applyFill="1" applyBorder="1" applyAlignment="1">
      <alignment vertical="center" wrapText="1"/>
    </xf>
    <xf numFmtId="0" fontId="1" fillId="2" borderId="0" xfId="0" applyNumberFormat="1" applyFont="1" applyFill="1" applyBorder="1" applyAlignment="1">
      <alignment vertical="center" wrapText="1"/>
    </xf>
    <xf numFmtId="0" fontId="4" fillId="2" borderId="0" xfId="0" applyNumberFormat="1" applyFont="1" applyFill="1" applyBorder="1" applyAlignment="1">
      <alignment vertical="center" wrapText="1"/>
    </xf>
    <xf numFmtId="0" fontId="2" fillId="2"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3" fillId="2" borderId="0" xfId="0" applyNumberFormat="1" applyFont="1" applyFill="1" applyBorder="1" applyAlignment="1">
      <alignment vertical="center" wrapText="1"/>
    </xf>
    <xf numFmtId="0" fontId="3" fillId="0" borderId="0" xfId="0" applyNumberFormat="1" applyFont="1" applyFill="1" applyBorder="1" applyAlignment="1">
      <alignmen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2" borderId="0" xfId="0" applyNumberFormat="1" applyFont="1" applyFill="1" applyBorder="1" applyAlignment="1">
      <alignment horizontal="center" vertical="center" wrapText="1"/>
    </xf>
    <xf numFmtId="0" fontId="3" fillId="2" borderId="0" xfId="0" applyNumberFormat="1" applyFont="1" applyFill="1" applyBorder="1" applyAlignment="1">
      <alignment horizontal="left" vertical="center" wrapText="1"/>
    </xf>
    <xf numFmtId="49" fontId="3" fillId="2" borderId="0" xfId="0" applyNumberFormat="1" applyFont="1" applyFill="1" applyBorder="1" applyAlignment="1">
      <alignment horizontal="center" vertical="center" wrapText="1"/>
    </xf>
    <xf numFmtId="0" fontId="9"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center" vertical="center" wrapText="1"/>
    </xf>
    <xf numFmtId="0" fontId="1" fillId="2" borderId="0" xfId="0" applyNumberFormat="1" applyFont="1" applyFill="1" applyBorder="1" applyAlignment="1">
      <alignment horizontal="left" vertical="center" wrapText="1"/>
    </xf>
    <xf numFmtId="0" fontId="4" fillId="2" borderId="0" xfId="0" applyNumberFormat="1" applyFont="1" applyFill="1" applyBorder="1" applyAlignment="1">
      <alignment horizontal="center" vertical="center" wrapText="1"/>
    </xf>
    <xf numFmtId="49" fontId="4" fillId="2" borderId="0" xfId="0" applyNumberFormat="1"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9" fillId="2"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3" fillId="0" borderId="1" xfId="52"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0" fillId="0" borderId="1" xfId="0" applyNumberFormat="1"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3" xfId="51"/>
    <cellStyle name="常规_附件1-5" xfId="52"/>
  </cellStyles>
  <dxfs count="19">
    <dxf>
      <fill>
        <patternFill patternType="solid">
          <fgColor indexed="14"/>
          <bgColor indexed="10"/>
        </patternFill>
      </fill>
    </dxf>
    <dxf>
      <fill>
        <patternFill patternType="solid">
          <fgColor indexed="10"/>
          <bgColor indexed="14"/>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3"/>
  <sheetViews>
    <sheetView workbookViewId="0">
      <pane ySplit="6" topLeftCell="A7" activePane="bottomLeft" state="frozen"/>
      <selection/>
      <selection pane="bottomLeft" activeCell="D9" sqref="D9"/>
    </sheetView>
  </sheetViews>
  <sheetFormatPr defaultColWidth="9" defaultRowHeight="13.5" customHeight="1"/>
  <cols>
    <col min="1" max="1" width="6.10833333333333" style="31" customWidth="1"/>
    <col min="2" max="2" width="13.775" style="32" customWidth="1"/>
    <col min="3" max="3" width="12.3333333333333" style="27" customWidth="1"/>
    <col min="4" max="4" width="28.8833333333333" style="32" customWidth="1"/>
    <col min="5" max="5" width="30.775" style="32" customWidth="1"/>
    <col min="6" max="6" width="9.33333333333333" style="27" customWidth="1"/>
    <col min="7" max="7" width="8.775" style="27" customWidth="1"/>
    <col min="8" max="8" width="10.4416666666667" style="27" customWidth="1"/>
    <col min="9" max="9" width="11.3333333333333" style="31" customWidth="1"/>
    <col min="10" max="10" width="7.44166666666667" style="31" customWidth="1"/>
    <col min="11" max="11" width="8.88333333333333" style="31" customWidth="1"/>
    <col min="12" max="12" width="14.2166666666667" style="27" customWidth="1"/>
    <col min="13" max="13" width="11" style="27" customWidth="1"/>
    <col min="14" max="14" width="6.66666666666667" style="33" customWidth="1"/>
    <col min="15" max="15" width="7.66666666666667" style="33" customWidth="1"/>
    <col min="16" max="16" width="5" style="31" customWidth="1"/>
    <col min="17" max="17" width="9" style="31" customWidth="1"/>
    <col min="18" max="16384" width="9" style="27" customWidth="1"/>
  </cols>
  <sheetData>
    <row r="1" s="22" customFormat="1" ht="18" customHeight="1" spans="1:17">
      <c r="A1" s="34" t="s">
        <v>0</v>
      </c>
      <c r="B1" s="34"/>
      <c r="C1" s="34"/>
      <c r="D1" s="34"/>
      <c r="E1" s="34"/>
      <c r="F1" s="34"/>
      <c r="G1" s="34"/>
      <c r="H1" s="34"/>
      <c r="I1" s="34"/>
      <c r="J1" s="34"/>
      <c r="K1" s="34"/>
      <c r="L1" s="34"/>
      <c r="M1" s="34"/>
      <c r="N1" s="34"/>
      <c r="O1" s="34"/>
      <c r="P1" s="34"/>
      <c r="Q1" s="51"/>
    </row>
    <row r="2" s="23" customFormat="1" ht="24" customHeight="1" spans="1:17">
      <c r="A2" s="35" t="s">
        <v>1</v>
      </c>
      <c r="B2" s="35"/>
      <c r="C2" s="35"/>
      <c r="D2" s="35"/>
      <c r="E2" s="36"/>
      <c r="F2" s="35"/>
      <c r="G2" s="35"/>
      <c r="H2" s="35"/>
      <c r="I2" s="35"/>
      <c r="J2" s="35"/>
      <c r="K2" s="35"/>
      <c r="L2" s="35"/>
      <c r="M2" s="35"/>
      <c r="N2" s="35"/>
      <c r="O2" s="35"/>
      <c r="P2" s="35"/>
      <c r="Q2" s="35"/>
    </row>
    <row r="3" s="24" customFormat="1" ht="19.95" customHeight="1" spans="1:17">
      <c r="A3" s="37"/>
      <c r="B3" s="37"/>
      <c r="C3" s="37"/>
      <c r="D3" s="37"/>
      <c r="E3" s="38"/>
      <c r="F3" s="39"/>
      <c r="G3" s="37"/>
      <c r="H3" s="37"/>
      <c r="I3" s="31"/>
      <c r="J3" s="37"/>
      <c r="K3" s="37" t="s">
        <v>2</v>
      </c>
      <c r="L3" s="37"/>
      <c r="M3" s="37"/>
      <c r="N3" s="37"/>
      <c r="O3" s="39"/>
      <c r="P3" s="37"/>
      <c r="Q3" s="37"/>
    </row>
    <row r="4" s="25" customFormat="1" ht="24" customHeight="1" spans="1:17">
      <c r="A4" s="40" t="s">
        <v>3</v>
      </c>
      <c r="B4" s="40" t="s">
        <v>4</v>
      </c>
      <c r="C4" s="40" t="s">
        <v>5</v>
      </c>
      <c r="D4" s="41"/>
      <c r="E4" s="41"/>
      <c r="F4" s="40"/>
      <c r="G4" s="40" t="s">
        <v>6</v>
      </c>
      <c r="H4" s="40"/>
      <c r="I4" s="40" t="s">
        <v>7</v>
      </c>
      <c r="J4" s="40" t="s">
        <v>8</v>
      </c>
      <c r="K4" s="40" t="s">
        <v>9</v>
      </c>
      <c r="L4" s="40" t="s">
        <v>10</v>
      </c>
      <c r="M4" s="40" t="s">
        <v>11</v>
      </c>
      <c r="N4" s="46" t="s">
        <v>12</v>
      </c>
      <c r="O4" s="46"/>
      <c r="P4" s="40" t="s">
        <v>13</v>
      </c>
      <c r="Q4" s="52"/>
    </row>
    <row r="5" s="25" customFormat="1" ht="31.05" customHeight="1" spans="1:17">
      <c r="A5" s="40"/>
      <c r="B5" s="40"/>
      <c r="C5" s="40" t="s">
        <v>14</v>
      </c>
      <c r="D5" s="40" t="s">
        <v>15</v>
      </c>
      <c r="E5" s="40" t="s">
        <v>16</v>
      </c>
      <c r="F5" s="40" t="s">
        <v>17</v>
      </c>
      <c r="G5" s="40" t="s">
        <v>18</v>
      </c>
      <c r="H5" s="40" t="s">
        <v>19</v>
      </c>
      <c r="I5" s="40"/>
      <c r="J5" s="40"/>
      <c r="K5" s="40"/>
      <c r="L5" s="40"/>
      <c r="M5" s="40"/>
      <c r="N5" s="46" t="s">
        <v>20</v>
      </c>
      <c r="O5" s="46" t="s">
        <v>21</v>
      </c>
      <c r="P5" s="40"/>
      <c r="Q5" s="52"/>
    </row>
    <row r="6" s="26" customFormat="1" ht="24" customHeight="1" spans="1:16">
      <c r="A6" s="16"/>
      <c r="B6" s="16" t="s">
        <v>22</v>
      </c>
      <c r="C6" s="16"/>
      <c r="D6" s="42"/>
      <c r="E6" s="42"/>
      <c r="F6" s="16"/>
      <c r="G6" s="16">
        <f>G7+G120+G289+G371</f>
        <v>29453.5</v>
      </c>
      <c r="H6" s="16">
        <f>H7+H120+H289+H371</f>
        <v>21315</v>
      </c>
      <c r="I6" s="16"/>
      <c r="J6" s="16"/>
      <c r="K6" s="16">
        <f>K7+K120+K289+K371</f>
        <v>12347.9</v>
      </c>
      <c r="L6" s="16"/>
      <c r="M6" s="16"/>
      <c r="N6" s="21"/>
      <c r="O6" s="21"/>
      <c r="P6" s="47"/>
    </row>
    <row r="7" s="26" customFormat="1" ht="39" customHeight="1" spans="1:16">
      <c r="A7" s="16"/>
      <c r="B7" s="16" t="s">
        <v>23</v>
      </c>
      <c r="C7" s="16"/>
      <c r="D7" s="42"/>
      <c r="E7" s="42"/>
      <c r="F7" s="16"/>
      <c r="G7" s="16">
        <f>G8+G76</f>
        <v>9984.5</v>
      </c>
      <c r="H7" s="16">
        <f>H8+H76</f>
        <v>7456.7</v>
      </c>
      <c r="I7" s="16"/>
      <c r="J7" s="16"/>
      <c r="K7" s="16">
        <f>K8+K76</f>
        <v>2049.4</v>
      </c>
      <c r="L7" s="16"/>
      <c r="M7" s="16"/>
      <c r="N7" s="21"/>
      <c r="O7" s="21"/>
      <c r="P7" s="16"/>
    </row>
    <row r="8" s="26" customFormat="1" ht="25.05" customHeight="1" spans="1:16">
      <c r="A8" s="16"/>
      <c r="B8" s="16" t="s">
        <v>24</v>
      </c>
      <c r="C8" s="16"/>
      <c r="D8" s="42"/>
      <c r="E8" s="42"/>
      <c r="F8" s="16"/>
      <c r="G8" s="16">
        <f>G9+G25+G42+G54</f>
        <v>7354</v>
      </c>
      <c r="H8" s="16">
        <f>H9+H25+H42+H54</f>
        <v>5543.7</v>
      </c>
      <c r="I8" s="16"/>
      <c r="J8" s="16"/>
      <c r="K8" s="16">
        <f>K9+K25+K42+K54</f>
        <v>196.4</v>
      </c>
      <c r="L8" s="16"/>
      <c r="M8" s="16"/>
      <c r="N8" s="21"/>
      <c r="O8" s="21"/>
      <c r="P8" s="16"/>
    </row>
    <row r="9" s="26" customFormat="1" ht="67.95" customHeight="1" spans="1:16">
      <c r="A9" s="16"/>
      <c r="B9" s="16" t="s">
        <v>25</v>
      </c>
      <c r="C9" s="16"/>
      <c r="D9" s="42" t="s">
        <v>26</v>
      </c>
      <c r="E9" s="42"/>
      <c r="F9" s="16"/>
      <c r="G9" s="16">
        <f>SUM(G10:G24)</f>
        <v>1667</v>
      </c>
      <c r="H9" s="16">
        <f>SUM(H10:H24)</f>
        <v>1201.2</v>
      </c>
      <c r="I9" s="16"/>
      <c r="J9" s="16"/>
      <c r="K9" s="16">
        <f>SUM(K10:K24)</f>
        <v>130</v>
      </c>
      <c r="L9" s="16"/>
      <c r="M9" s="16"/>
      <c r="N9" s="21"/>
      <c r="O9" s="21"/>
      <c r="P9" s="16"/>
    </row>
    <row r="10" s="7" customFormat="1" ht="54" customHeight="1" spans="1:16">
      <c r="A10" s="14">
        <v>1</v>
      </c>
      <c r="B10" s="43" t="s">
        <v>27</v>
      </c>
      <c r="C10" s="14" t="s">
        <v>28</v>
      </c>
      <c r="D10" s="43" t="s">
        <v>29</v>
      </c>
      <c r="E10" s="43" t="s">
        <v>30</v>
      </c>
      <c r="F10" s="14" t="s">
        <v>31</v>
      </c>
      <c r="G10" s="14">
        <v>222</v>
      </c>
      <c r="H10" s="14">
        <v>159.2</v>
      </c>
      <c r="I10" s="14" t="s">
        <v>32</v>
      </c>
      <c r="J10" s="14"/>
      <c r="K10" s="14"/>
      <c r="L10" s="14" t="s">
        <v>33</v>
      </c>
      <c r="M10" s="14" t="s">
        <v>34</v>
      </c>
      <c r="N10" s="15">
        <v>2</v>
      </c>
      <c r="O10" s="15">
        <v>112</v>
      </c>
      <c r="P10" s="14"/>
    </row>
    <row r="11" s="7" customFormat="1" ht="54" customHeight="1" spans="1:16">
      <c r="A11" s="14">
        <v>2</v>
      </c>
      <c r="B11" s="43" t="s">
        <v>35</v>
      </c>
      <c r="C11" s="14" t="s">
        <v>36</v>
      </c>
      <c r="D11" s="43" t="s">
        <v>37</v>
      </c>
      <c r="E11" s="43" t="s">
        <v>38</v>
      </c>
      <c r="F11" s="14" t="s">
        <v>31</v>
      </c>
      <c r="G11" s="14">
        <v>86</v>
      </c>
      <c r="H11" s="14">
        <v>64</v>
      </c>
      <c r="I11" s="20" t="s">
        <v>39</v>
      </c>
      <c r="J11" s="14"/>
      <c r="K11" s="14"/>
      <c r="L11" s="14" t="s">
        <v>33</v>
      </c>
      <c r="M11" s="14" t="s">
        <v>40</v>
      </c>
      <c r="N11" s="15" t="s">
        <v>41</v>
      </c>
      <c r="O11" s="15" t="s">
        <v>42</v>
      </c>
      <c r="P11" s="14"/>
    </row>
    <row r="12" s="27" customFormat="1" ht="55.05" customHeight="1" spans="1:16">
      <c r="A12" s="44">
        <v>3</v>
      </c>
      <c r="B12" s="45" t="s">
        <v>43</v>
      </c>
      <c r="C12" s="44" t="s">
        <v>44</v>
      </c>
      <c r="D12" s="45" t="s">
        <v>45</v>
      </c>
      <c r="E12" s="45" t="s">
        <v>46</v>
      </c>
      <c r="F12" s="44" t="s">
        <v>31</v>
      </c>
      <c r="G12" s="44">
        <v>126</v>
      </c>
      <c r="H12" s="44">
        <v>92</v>
      </c>
      <c r="I12" s="48" t="s">
        <v>39</v>
      </c>
      <c r="J12" s="44"/>
      <c r="K12" s="44"/>
      <c r="L12" s="44" t="s">
        <v>33</v>
      </c>
      <c r="M12" s="44" t="s">
        <v>47</v>
      </c>
      <c r="N12" s="49" t="s">
        <v>41</v>
      </c>
      <c r="O12" s="49" t="s">
        <v>48</v>
      </c>
      <c r="P12" s="44"/>
    </row>
    <row r="13" s="7" customFormat="1" ht="51" customHeight="1" spans="1:16">
      <c r="A13" s="14">
        <v>4</v>
      </c>
      <c r="B13" s="43" t="s">
        <v>49</v>
      </c>
      <c r="C13" s="14" t="s">
        <v>50</v>
      </c>
      <c r="D13" s="43" t="s">
        <v>51</v>
      </c>
      <c r="E13" s="43" t="s">
        <v>52</v>
      </c>
      <c r="F13" s="14" t="s">
        <v>53</v>
      </c>
      <c r="G13" s="14">
        <v>148</v>
      </c>
      <c r="H13" s="14">
        <v>106.5</v>
      </c>
      <c r="I13" s="20" t="s">
        <v>32</v>
      </c>
      <c r="J13" s="14" t="s">
        <v>54</v>
      </c>
      <c r="K13" s="14"/>
      <c r="L13" s="14" t="s">
        <v>55</v>
      </c>
      <c r="M13" s="14" t="s">
        <v>56</v>
      </c>
      <c r="N13" s="15"/>
      <c r="O13" s="15" t="s">
        <v>57</v>
      </c>
      <c r="P13" s="14"/>
    </row>
    <row r="14" s="7" customFormat="1" ht="46.95" customHeight="1" spans="1:16">
      <c r="A14" s="14">
        <v>5</v>
      </c>
      <c r="B14" s="43" t="s">
        <v>58</v>
      </c>
      <c r="C14" s="14" t="s">
        <v>59</v>
      </c>
      <c r="D14" s="43" t="s">
        <v>60</v>
      </c>
      <c r="E14" s="43" t="s">
        <v>61</v>
      </c>
      <c r="F14" s="14" t="s">
        <v>31</v>
      </c>
      <c r="G14" s="14">
        <v>28</v>
      </c>
      <c r="H14" s="14">
        <v>20</v>
      </c>
      <c r="I14" s="20" t="s">
        <v>32</v>
      </c>
      <c r="J14" s="14"/>
      <c r="K14" s="14"/>
      <c r="L14" s="14" t="s">
        <v>33</v>
      </c>
      <c r="M14" s="14" t="s">
        <v>62</v>
      </c>
      <c r="N14" s="15"/>
      <c r="O14" s="15" t="s">
        <v>63</v>
      </c>
      <c r="P14" s="14"/>
    </row>
    <row r="15" s="7" customFormat="1" ht="48" customHeight="1" spans="1:16">
      <c r="A15" s="14">
        <v>6</v>
      </c>
      <c r="B15" s="43" t="s">
        <v>64</v>
      </c>
      <c r="C15" s="14" t="s">
        <v>65</v>
      </c>
      <c r="D15" s="43" t="s">
        <v>66</v>
      </c>
      <c r="E15" s="43" t="s">
        <v>67</v>
      </c>
      <c r="F15" s="14" t="s">
        <v>31</v>
      </c>
      <c r="G15" s="14">
        <v>120</v>
      </c>
      <c r="H15" s="14">
        <v>87.5</v>
      </c>
      <c r="I15" s="20" t="s">
        <v>32</v>
      </c>
      <c r="J15" s="14"/>
      <c r="K15" s="14"/>
      <c r="L15" s="14" t="s">
        <v>33</v>
      </c>
      <c r="M15" s="14" t="s">
        <v>68</v>
      </c>
      <c r="N15" s="15"/>
      <c r="O15" s="15" t="s">
        <v>69</v>
      </c>
      <c r="P15" s="14"/>
    </row>
    <row r="16" s="7" customFormat="1" ht="55.05" customHeight="1" spans="1:16">
      <c r="A16" s="14">
        <v>7</v>
      </c>
      <c r="B16" s="43" t="s">
        <v>70</v>
      </c>
      <c r="C16" s="14" t="s">
        <v>71</v>
      </c>
      <c r="D16" s="43" t="s">
        <v>72</v>
      </c>
      <c r="E16" s="43" t="s">
        <v>73</v>
      </c>
      <c r="F16" s="14" t="s">
        <v>31</v>
      </c>
      <c r="G16" s="14">
        <v>154</v>
      </c>
      <c r="H16" s="14">
        <v>110</v>
      </c>
      <c r="I16" s="20" t="s">
        <v>39</v>
      </c>
      <c r="J16" s="14"/>
      <c r="K16" s="14"/>
      <c r="L16" s="14" t="s">
        <v>33</v>
      </c>
      <c r="M16" s="14" t="s">
        <v>74</v>
      </c>
      <c r="N16" s="15"/>
      <c r="O16" s="15" t="s">
        <v>75</v>
      </c>
      <c r="P16" s="14"/>
    </row>
    <row r="17" s="7" customFormat="1" ht="51" customHeight="1" spans="1:16">
      <c r="A17" s="14">
        <v>8</v>
      </c>
      <c r="B17" s="43" t="s">
        <v>76</v>
      </c>
      <c r="C17" s="14" t="s">
        <v>77</v>
      </c>
      <c r="D17" s="43" t="s">
        <v>78</v>
      </c>
      <c r="E17" s="43" t="s">
        <v>79</v>
      </c>
      <c r="F17" s="14" t="s">
        <v>53</v>
      </c>
      <c r="G17" s="14">
        <v>89</v>
      </c>
      <c r="H17" s="14">
        <v>64</v>
      </c>
      <c r="I17" s="20" t="s">
        <v>32</v>
      </c>
      <c r="J17" s="14" t="s">
        <v>54</v>
      </c>
      <c r="K17" s="14">
        <v>64</v>
      </c>
      <c r="L17" s="14" t="s">
        <v>55</v>
      </c>
      <c r="M17" s="14" t="s">
        <v>74</v>
      </c>
      <c r="N17" s="15"/>
      <c r="O17" s="15" t="s">
        <v>80</v>
      </c>
      <c r="P17" s="14"/>
    </row>
    <row r="18" s="7" customFormat="1" ht="45" customHeight="1" spans="1:16">
      <c r="A18" s="14">
        <v>9</v>
      </c>
      <c r="B18" s="43" t="s">
        <v>81</v>
      </c>
      <c r="C18" s="14" t="s">
        <v>82</v>
      </c>
      <c r="D18" s="43" t="s">
        <v>83</v>
      </c>
      <c r="E18" s="43" t="s">
        <v>67</v>
      </c>
      <c r="F18" s="14" t="s">
        <v>53</v>
      </c>
      <c r="G18" s="14">
        <v>105</v>
      </c>
      <c r="H18" s="14">
        <v>76</v>
      </c>
      <c r="I18" s="20" t="s">
        <v>32</v>
      </c>
      <c r="J18" s="14" t="s">
        <v>54</v>
      </c>
      <c r="K18" s="14"/>
      <c r="L18" s="14" t="s">
        <v>55</v>
      </c>
      <c r="M18" s="14" t="s">
        <v>84</v>
      </c>
      <c r="N18" s="15" t="s">
        <v>41</v>
      </c>
      <c r="O18" s="15" t="s">
        <v>85</v>
      </c>
      <c r="P18" s="14"/>
    </row>
    <row r="19" s="7" customFormat="1" ht="55.05" customHeight="1" spans="1:16">
      <c r="A19" s="14">
        <v>10</v>
      </c>
      <c r="B19" s="43" t="s">
        <v>86</v>
      </c>
      <c r="C19" s="14" t="s">
        <v>87</v>
      </c>
      <c r="D19" s="43" t="s">
        <v>88</v>
      </c>
      <c r="E19" s="43" t="s">
        <v>89</v>
      </c>
      <c r="F19" s="14" t="s">
        <v>53</v>
      </c>
      <c r="G19" s="14">
        <v>106</v>
      </c>
      <c r="H19" s="14">
        <v>76</v>
      </c>
      <c r="I19" s="20" t="s">
        <v>32</v>
      </c>
      <c r="J19" s="14" t="s">
        <v>54</v>
      </c>
      <c r="K19" s="14"/>
      <c r="L19" s="14" t="s">
        <v>55</v>
      </c>
      <c r="M19" s="14" t="s">
        <v>90</v>
      </c>
      <c r="N19" s="15"/>
      <c r="O19" s="15" t="s">
        <v>85</v>
      </c>
      <c r="P19" s="50"/>
    </row>
    <row r="20" s="7" customFormat="1" ht="63" customHeight="1" spans="1:16">
      <c r="A20" s="14">
        <v>11</v>
      </c>
      <c r="B20" s="43" t="s">
        <v>91</v>
      </c>
      <c r="C20" s="14" t="s">
        <v>92</v>
      </c>
      <c r="D20" s="43" t="s">
        <v>93</v>
      </c>
      <c r="E20" s="43" t="s">
        <v>94</v>
      </c>
      <c r="F20" s="14" t="s">
        <v>53</v>
      </c>
      <c r="G20" s="14">
        <v>92</v>
      </c>
      <c r="H20" s="14">
        <v>66</v>
      </c>
      <c r="I20" s="20" t="s">
        <v>32</v>
      </c>
      <c r="J20" s="14" t="s">
        <v>54</v>
      </c>
      <c r="K20" s="14">
        <v>66</v>
      </c>
      <c r="L20" s="14" t="s">
        <v>55</v>
      </c>
      <c r="M20" s="14" t="s">
        <v>95</v>
      </c>
      <c r="N20" s="15"/>
      <c r="O20" s="15" t="s">
        <v>96</v>
      </c>
      <c r="P20" s="50"/>
    </row>
    <row r="21" s="7" customFormat="1" ht="45" customHeight="1" spans="1:16">
      <c r="A21" s="14">
        <v>12</v>
      </c>
      <c r="B21" s="43" t="s">
        <v>97</v>
      </c>
      <c r="C21" s="14" t="s">
        <v>98</v>
      </c>
      <c r="D21" s="43" t="s">
        <v>99</v>
      </c>
      <c r="E21" s="43" t="s">
        <v>52</v>
      </c>
      <c r="F21" s="14" t="s">
        <v>53</v>
      </c>
      <c r="G21" s="14">
        <v>93</v>
      </c>
      <c r="H21" s="14">
        <v>67</v>
      </c>
      <c r="I21" s="20" t="s">
        <v>32</v>
      </c>
      <c r="J21" s="14" t="s">
        <v>54</v>
      </c>
      <c r="K21" s="14"/>
      <c r="L21" s="14" t="s">
        <v>55</v>
      </c>
      <c r="M21" s="14" t="s">
        <v>100</v>
      </c>
      <c r="N21" s="15"/>
      <c r="O21" s="15" t="s">
        <v>101</v>
      </c>
      <c r="P21" s="50"/>
    </row>
    <row r="22" s="7" customFormat="1" ht="58.05" customHeight="1" spans="1:16">
      <c r="A22" s="14">
        <v>13</v>
      </c>
      <c r="B22" s="43" t="s">
        <v>102</v>
      </c>
      <c r="C22" s="14" t="s">
        <v>103</v>
      </c>
      <c r="D22" s="43" t="s">
        <v>104</v>
      </c>
      <c r="E22" s="43" t="s">
        <v>105</v>
      </c>
      <c r="F22" s="14" t="s">
        <v>53</v>
      </c>
      <c r="G22" s="14">
        <v>112</v>
      </c>
      <c r="H22" s="14">
        <v>80</v>
      </c>
      <c r="I22" s="20" t="s">
        <v>32</v>
      </c>
      <c r="J22" s="14" t="s">
        <v>54</v>
      </c>
      <c r="K22" s="14"/>
      <c r="L22" s="14" t="s">
        <v>55</v>
      </c>
      <c r="M22" s="14" t="s">
        <v>106</v>
      </c>
      <c r="N22" s="15" t="s">
        <v>41</v>
      </c>
      <c r="O22" s="15" t="s">
        <v>107</v>
      </c>
      <c r="P22" s="50"/>
    </row>
    <row r="23" s="7" customFormat="1" ht="52.95" customHeight="1" spans="1:16">
      <c r="A23" s="14">
        <v>14</v>
      </c>
      <c r="B23" s="43" t="s">
        <v>108</v>
      </c>
      <c r="C23" s="14" t="s">
        <v>109</v>
      </c>
      <c r="D23" s="43" t="s">
        <v>110</v>
      </c>
      <c r="E23" s="43" t="s">
        <v>111</v>
      </c>
      <c r="F23" s="14" t="s">
        <v>31</v>
      </c>
      <c r="G23" s="14">
        <v>74</v>
      </c>
      <c r="H23" s="14">
        <v>53</v>
      </c>
      <c r="I23" s="20" t="s">
        <v>112</v>
      </c>
      <c r="J23" s="14"/>
      <c r="K23" s="14"/>
      <c r="L23" s="14" t="s">
        <v>33</v>
      </c>
      <c r="M23" s="14" t="s">
        <v>113</v>
      </c>
      <c r="N23" s="15" t="s">
        <v>41</v>
      </c>
      <c r="O23" s="15" t="s">
        <v>114</v>
      </c>
      <c r="P23" s="14"/>
    </row>
    <row r="24" s="7" customFormat="1" ht="55.05" customHeight="1" spans="1:16">
      <c r="A24" s="14">
        <v>15</v>
      </c>
      <c r="B24" s="43" t="s">
        <v>115</v>
      </c>
      <c r="C24" s="14" t="s">
        <v>116</v>
      </c>
      <c r="D24" s="43" t="s">
        <v>117</v>
      </c>
      <c r="E24" s="43" t="s">
        <v>118</v>
      </c>
      <c r="F24" s="14" t="s">
        <v>31</v>
      </c>
      <c r="G24" s="14">
        <v>112</v>
      </c>
      <c r="H24" s="14">
        <v>80</v>
      </c>
      <c r="I24" s="20" t="s">
        <v>39</v>
      </c>
      <c r="J24" s="14"/>
      <c r="K24" s="14"/>
      <c r="L24" s="14" t="s">
        <v>33</v>
      </c>
      <c r="M24" s="14" t="s">
        <v>119</v>
      </c>
      <c r="N24" s="15"/>
      <c r="O24" s="15" t="s">
        <v>120</v>
      </c>
      <c r="P24" s="14"/>
    </row>
    <row r="25" s="26" customFormat="1" ht="37.05" customHeight="1" spans="1:16">
      <c r="A25" s="14"/>
      <c r="B25" s="42" t="s">
        <v>121</v>
      </c>
      <c r="C25" s="16"/>
      <c r="D25" s="42" t="s">
        <v>122</v>
      </c>
      <c r="E25" s="42"/>
      <c r="F25" s="16"/>
      <c r="G25" s="16">
        <f>SUM(G26:G41)</f>
        <v>1286</v>
      </c>
      <c r="H25" s="16">
        <f>SUM(H26:H41)</f>
        <v>952.8</v>
      </c>
      <c r="I25" s="14"/>
      <c r="J25" s="16"/>
      <c r="K25" s="16">
        <f>SUM(K26:K41)</f>
        <v>39.6</v>
      </c>
      <c r="L25" s="16"/>
      <c r="M25" s="16"/>
      <c r="N25" s="21"/>
      <c r="O25" s="21"/>
      <c r="P25" s="16"/>
    </row>
    <row r="26" s="7" customFormat="1" ht="49.05" customHeight="1" spans="1:16">
      <c r="A26" s="14">
        <v>16</v>
      </c>
      <c r="B26" s="43" t="s">
        <v>123</v>
      </c>
      <c r="C26" s="14" t="s">
        <v>124</v>
      </c>
      <c r="D26" s="43" t="s">
        <v>125</v>
      </c>
      <c r="E26" s="43" t="s">
        <v>126</v>
      </c>
      <c r="F26" s="14" t="s">
        <v>31</v>
      </c>
      <c r="G26" s="14">
        <v>62</v>
      </c>
      <c r="H26" s="14">
        <v>45</v>
      </c>
      <c r="I26" s="20" t="s">
        <v>39</v>
      </c>
      <c r="J26" s="14"/>
      <c r="K26" s="14"/>
      <c r="L26" s="14" t="s">
        <v>33</v>
      </c>
      <c r="M26" s="14" t="s">
        <v>40</v>
      </c>
      <c r="N26" s="15"/>
      <c r="O26" s="15" t="s">
        <v>96</v>
      </c>
      <c r="P26" s="14"/>
    </row>
    <row r="27" s="7" customFormat="1" ht="43.95" customHeight="1" spans="1:16">
      <c r="A27" s="14">
        <v>17</v>
      </c>
      <c r="B27" s="43" t="s">
        <v>127</v>
      </c>
      <c r="C27" s="14" t="s">
        <v>128</v>
      </c>
      <c r="D27" s="43" t="s">
        <v>129</v>
      </c>
      <c r="E27" s="43" t="s">
        <v>130</v>
      </c>
      <c r="F27" s="14" t="s">
        <v>31</v>
      </c>
      <c r="G27" s="14">
        <v>16</v>
      </c>
      <c r="H27" s="14">
        <v>12</v>
      </c>
      <c r="I27" s="20" t="s">
        <v>32</v>
      </c>
      <c r="J27" s="14"/>
      <c r="K27" s="14"/>
      <c r="L27" s="14" t="s">
        <v>33</v>
      </c>
      <c r="M27" s="14" t="s">
        <v>40</v>
      </c>
      <c r="N27" s="15" t="s">
        <v>41</v>
      </c>
      <c r="O27" s="15" t="s">
        <v>131</v>
      </c>
      <c r="P27" s="14"/>
    </row>
    <row r="28" s="7" customFormat="1" ht="52.05" customHeight="1" spans="1:16">
      <c r="A28" s="14">
        <v>18</v>
      </c>
      <c r="B28" s="43" t="s">
        <v>132</v>
      </c>
      <c r="C28" s="14" t="s">
        <v>133</v>
      </c>
      <c r="D28" s="43" t="s">
        <v>134</v>
      </c>
      <c r="E28" s="43" t="s">
        <v>126</v>
      </c>
      <c r="F28" s="14" t="s">
        <v>31</v>
      </c>
      <c r="G28" s="14">
        <v>118</v>
      </c>
      <c r="H28" s="14">
        <v>85</v>
      </c>
      <c r="I28" s="20" t="s">
        <v>39</v>
      </c>
      <c r="J28" s="14"/>
      <c r="K28" s="14"/>
      <c r="L28" s="14" t="s">
        <v>33</v>
      </c>
      <c r="M28" s="14" t="s">
        <v>40</v>
      </c>
      <c r="N28" s="15"/>
      <c r="O28" s="15" t="s">
        <v>63</v>
      </c>
      <c r="P28" s="14"/>
    </row>
    <row r="29" s="7" customFormat="1" ht="43.95" customHeight="1" spans="1:16">
      <c r="A29" s="14">
        <v>19</v>
      </c>
      <c r="B29" s="43" t="s">
        <v>135</v>
      </c>
      <c r="C29" s="14" t="s">
        <v>136</v>
      </c>
      <c r="D29" s="43" t="s">
        <v>137</v>
      </c>
      <c r="E29" s="43" t="s">
        <v>126</v>
      </c>
      <c r="F29" s="14" t="s">
        <v>31</v>
      </c>
      <c r="G29" s="14">
        <v>40</v>
      </c>
      <c r="H29" s="14">
        <v>36</v>
      </c>
      <c r="I29" s="20" t="s">
        <v>32</v>
      </c>
      <c r="J29" s="14"/>
      <c r="K29" s="14"/>
      <c r="L29" s="14" t="s">
        <v>33</v>
      </c>
      <c r="M29" s="14" t="s">
        <v>40</v>
      </c>
      <c r="N29" s="15"/>
      <c r="O29" s="15" t="s">
        <v>138</v>
      </c>
      <c r="P29" s="14"/>
    </row>
    <row r="30" s="7" customFormat="1" ht="52.05" customHeight="1" spans="1:16">
      <c r="A30" s="14">
        <v>20</v>
      </c>
      <c r="B30" s="43" t="s">
        <v>139</v>
      </c>
      <c r="C30" s="14" t="s">
        <v>140</v>
      </c>
      <c r="D30" s="43" t="s">
        <v>141</v>
      </c>
      <c r="E30" s="43" t="s">
        <v>126</v>
      </c>
      <c r="F30" s="14" t="s">
        <v>31</v>
      </c>
      <c r="G30" s="14">
        <v>50</v>
      </c>
      <c r="H30" s="14">
        <v>36</v>
      </c>
      <c r="I30" s="20" t="s">
        <v>112</v>
      </c>
      <c r="J30" s="14"/>
      <c r="K30" s="14"/>
      <c r="L30" s="14" t="s">
        <v>33</v>
      </c>
      <c r="M30" s="14" t="s">
        <v>40</v>
      </c>
      <c r="N30" s="15"/>
      <c r="O30" s="15" t="s">
        <v>75</v>
      </c>
      <c r="P30" s="14"/>
    </row>
    <row r="31" s="7" customFormat="1" ht="52.05" customHeight="1" spans="1:16">
      <c r="A31" s="14">
        <v>21</v>
      </c>
      <c r="B31" s="43" t="s">
        <v>142</v>
      </c>
      <c r="C31" s="14" t="s">
        <v>143</v>
      </c>
      <c r="D31" s="43" t="s">
        <v>144</v>
      </c>
      <c r="E31" s="43" t="s">
        <v>130</v>
      </c>
      <c r="F31" s="14" t="s">
        <v>31</v>
      </c>
      <c r="G31" s="14">
        <v>25</v>
      </c>
      <c r="H31" s="14">
        <v>18</v>
      </c>
      <c r="I31" s="20" t="s">
        <v>39</v>
      </c>
      <c r="J31" s="14"/>
      <c r="K31" s="14"/>
      <c r="L31" s="14" t="s">
        <v>33</v>
      </c>
      <c r="M31" s="14" t="s">
        <v>40</v>
      </c>
      <c r="N31" s="15" t="s">
        <v>41</v>
      </c>
      <c r="O31" s="15" t="s">
        <v>145</v>
      </c>
      <c r="P31" s="14"/>
    </row>
    <row r="32" s="7" customFormat="1" ht="43.95" customHeight="1" spans="1:16">
      <c r="A32" s="14">
        <v>22</v>
      </c>
      <c r="B32" s="43" t="s">
        <v>146</v>
      </c>
      <c r="C32" s="14" t="s">
        <v>147</v>
      </c>
      <c r="D32" s="43" t="s">
        <v>148</v>
      </c>
      <c r="E32" s="43" t="s">
        <v>149</v>
      </c>
      <c r="F32" s="14" t="s">
        <v>53</v>
      </c>
      <c r="G32" s="14">
        <v>54</v>
      </c>
      <c r="H32" s="14">
        <v>39.6</v>
      </c>
      <c r="I32" s="20" t="s">
        <v>32</v>
      </c>
      <c r="J32" s="14" t="s">
        <v>54</v>
      </c>
      <c r="K32" s="14">
        <v>39.6</v>
      </c>
      <c r="L32" s="14" t="s">
        <v>55</v>
      </c>
      <c r="M32" s="14" t="s">
        <v>40</v>
      </c>
      <c r="N32" s="15"/>
      <c r="O32" s="15" t="s">
        <v>150</v>
      </c>
      <c r="P32" s="14"/>
    </row>
    <row r="33" s="7" customFormat="1" ht="52.95" customHeight="1" spans="1:16">
      <c r="A33" s="14">
        <v>23</v>
      </c>
      <c r="B33" s="43" t="s">
        <v>151</v>
      </c>
      <c r="C33" s="14" t="s">
        <v>152</v>
      </c>
      <c r="D33" s="43" t="s">
        <v>153</v>
      </c>
      <c r="E33" s="43" t="s">
        <v>154</v>
      </c>
      <c r="F33" s="14" t="s">
        <v>31</v>
      </c>
      <c r="G33" s="14">
        <v>84</v>
      </c>
      <c r="H33" s="14">
        <v>60</v>
      </c>
      <c r="I33" s="20" t="s">
        <v>39</v>
      </c>
      <c r="J33" s="14"/>
      <c r="K33" s="14"/>
      <c r="L33" s="14" t="s">
        <v>33</v>
      </c>
      <c r="M33" s="14" t="s">
        <v>155</v>
      </c>
      <c r="N33" s="15"/>
      <c r="O33" s="15" t="s">
        <v>156</v>
      </c>
      <c r="P33" s="14"/>
    </row>
    <row r="34" s="27" customFormat="1" ht="43.95" customHeight="1" spans="1:16">
      <c r="A34" s="44">
        <v>24</v>
      </c>
      <c r="B34" s="45" t="s">
        <v>157</v>
      </c>
      <c r="C34" s="44" t="s">
        <v>158</v>
      </c>
      <c r="D34" s="45" t="s">
        <v>159</v>
      </c>
      <c r="E34" s="45" t="s">
        <v>130</v>
      </c>
      <c r="F34" s="44" t="s">
        <v>53</v>
      </c>
      <c r="G34" s="44">
        <v>38</v>
      </c>
      <c r="H34" s="44">
        <v>27.6</v>
      </c>
      <c r="I34" s="48" t="s">
        <v>32</v>
      </c>
      <c r="J34" s="44" t="s">
        <v>54</v>
      </c>
      <c r="K34" s="44"/>
      <c r="L34" s="44" t="s">
        <v>55</v>
      </c>
      <c r="M34" s="44" t="s">
        <v>47</v>
      </c>
      <c r="N34" s="49" t="s">
        <v>41</v>
      </c>
      <c r="O34" s="49" t="s">
        <v>160</v>
      </c>
      <c r="P34" s="44"/>
    </row>
    <row r="35" s="27" customFormat="1" ht="43.95" customHeight="1" spans="1:16">
      <c r="A35" s="44">
        <v>25</v>
      </c>
      <c r="B35" s="45" t="s">
        <v>161</v>
      </c>
      <c r="C35" s="44" t="s">
        <v>162</v>
      </c>
      <c r="D35" s="45" t="s">
        <v>163</v>
      </c>
      <c r="E35" s="45" t="s">
        <v>130</v>
      </c>
      <c r="F35" s="44" t="s">
        <v>53</v>
      </c>
      <c r="G35" s="44">
        <v>33</v>
      </c>
      <c r="H35" s="44">
        <v>24</v>
      </c>
      <c r="I35" s="48" t="s">
        <v>32</v>
      </c>
      <c r="J35" s="44" t="s">
        <v>54</v>
      </c>
      <c r="K35" s="44"/>
      <c r="L35" s="44" t="s">
        <v>55</v>
      </c>
      <c r="M35" s="44" t="s">
        <v>47</v>
      </c>
      <c r="N35" s="49"/>
      <c r="O35" s="49" t="s">
        <v>42</v>
      </c>
      <c r="P35" s="44"/>
    </row>
    <row r="36" s="7" customFormat="1" ht="43.95" customHeight="1" spans="1:16">
      <c r="A36" s="14">
        <v>26</v>
      </c>
      <c r="B36" s="43" t="s">
        <v>164</v>
      </c>
      <c r="C36" s="14" t="s">
        <v>165</v>
      </c>
      <c r="D36" s="43" t="s">
        <v>166</v>
      </c>
      <c r="E36" s="43" t="s">
        <v>130</v>
      </c>
      <c r="F36" s="14" t="s">
        <v>31</v>
      </c>
      <c r="G36" s="14">
        <v>46</v>
      </c>
      <c r="H36" s="14">
        <v>33</v>
      </c>
      <c r="I36" s="20" t="s">
        <v>112</v>
      </c>
      <c r="J36" s="14"/>
      <c r="K36" s="14"/>
      <c r="L36" s="14" t="s">
        <v>33</v>
      </c>
      <c r="M36" s="14" t="s">
        <v>62</v>
      </c>
      <c r="N36" s="15" t="s">
        <v>41</v>
      </c>
      <c r="O36" s="15" t="s">
        <v>167</v>
      </c>
      <c r="P36" s="14"/>
    </row>
    <row r="37" s="7" customFormat="1" ht="54" customHeight="1" spans="1:16">
      <c r="A37" s="14">
        <v>27</v>
      </c>
      <c r="B37" s="43" t="s">
        <v>168</v>
      </c>
      <c r="C37" s="14" t="s">
        <v>169</v>
      </c>
      <c r="D37" s="43" t="s">
        <v>170</v>
      </c>
      <c r="E37" s="43" t="s">
        <v>130</v>
      </c>
      <c r="F37" s="14" t="s">
        <v>31</v>
      </c>
      <c r="G37" s="14">
        <v>32</v>
      </c>
      <c r="H37" s="14">
        <v>23</v>
      </c>
      <c r="I37" s="20" t="s">
        <v>112</v>
      </c>
      <c r="J37" s="14"/>
      <c r="K37" s="14"/>
      <c r="L37" s="14" t="s">
        <v>33</v>
      </c>
      <c r="M37" s="14" t="s">
        <v>62</v>
      </c>
      <c r="N37" s="15" t="s">
        <v>41</v>
      </c>
      <c r="O37" s="15" t="s">
        <v>171</v>
      </c>
      <c r="P37" s="14"/>
    </row>
    <row r="38" s="7" customFormat="1" ht="43.95" customHeight="1" spans="1:16">
      <c r="A38" s="14">
        <v>28</v>
      </c>
      <c r="B38" s="43" t="s">
        <v>172</v>
      </c>
      <c r="C38" s="14" t="s">
        <v>173</v>
      </c>
      <c r="D38" s="43" t="s">
        <v>163</v>
      </c>
      <c r="E38" s="43" t="s">
        <v>126</v>
      </c>
      <c r="F38" s="14" t="s">
        <v>53</v>
      </c>
      <c r="G38" s="14">
        <v>42</v>
      </c>
      <c r="H38" s="14">
        <v>30</v>
      </c>
      <c r="I38" s="20" t="s">
        <v>32</v>
      </c>
      <c r="J38" s="14" t="s">
        <v>54</v>
      </c>
      <c r="K38" s="14"/>
      <c r="L38" s="14" t="s">
        <v>55</v>
      </c>
      <c r="M38" s="14" t="s">
        <v>62</v>
      </c>
      <c r="N38" s="15" t="s">
        <v>41</v>
      </c>
      <c r="O38" s="15" t="s">
        <v>174</v>
      </c>
      <c r="P38" s="14"/>
    </row>
    <row r="39" s="7" customFormat="1" ht="52.95" customHeight="1" spans="1:16">
      <c r="A39" s="14">
        <v>29</v>
      </c>
      <c r="B39" s="43" t="s">
        <v>175</v>
      </c>
      <c r="C39" s="14" t="s">
        <v>176</v>
      </c>
      <c r="D39" s="43" t="s">
        <v>177</v>
      </c>
      <c r="E39" s="43" t="s">
        <v>178</v>
      </c>
      <c r="F39" s="14" t="s">
        <v>31</v>
      </c>
      <c r="G39" s="14">
        <v>390</v>
      </c>
      <c r="H39" s="14">
        <v>300</v>
      </c>
      <c r="I39" s="20" t="s">
        <v>112</v>
      </c>
      <c r="J39" s="14"/>
      <c r="K39" s="14"/>
      <c r="L39" s="14" t="s">
        <v>33</v>
      </c>
      <c r="M39" s="14" t="s">
        <v>179</v>
      </c>
      <c r="N39" s="15" t="s">
        <v>180</v>
      </c>
      <c r="O39" s="15" t="s">
        <v>181</v>
      </c>
      <c r="P39" s="14"/>
    </row>
    <row r="40" s="7" customFormat="1" ht="57" customHeight="1" spans="1:16">
      <c r="A40" s="14">
        <v>30</v>
      </c>
      <c r="B40" s="43" t="s">
        <v>182</v>
      </c>
      <c r="C40" s="14" t="s">
        <v>183</v>
      </c>
      <c r="D40" s="43" t="s">
        <v>184</v>
      </c>
      <c r="E40" s="43" t="s">
        <v>126</v>
      </c>
      <c r="F40" s="14" t="s">
        <v>53</v>
      </c>
      <c r="G40" s="14">
        <v>126</v>
      </c>
      <c r="H40" s="14">
        <v>90</v>
      </c>
      <c r="I40" s="20" t="s">
        <v>32</v>
      </c>
      <c r="J40" s="14" t="s">
        <v>54</v>
      </c>
      <c r="K40" s="14"/>
      <c r="L40" s="14" t="s">
        <v>55</v>
      </c>
      <c r="M40" s="14" t="s">
        <v>106</v>
      </c>
      <c r="N40" s="15" t="s">
        <v>41</v>
      </c>
      <c r="O40" s="15" t="s">
        <v>185</v>
      </c>
      <c r="P40" s="14"/>
    </row>
    <row r="41" s="7" customFormat="1" ht="55.05" customHeight="1" spans="1:16">
      <c r="A41" s="14">
        <v>31</v>
      </c>
      <c r="B41" s="43" t="s">
        <v>186</v>
      </c>
      <c r="C41" s="14" t="s">
        <v>187</v>
      </c>
      <c r="D41" s="43" t="s">
        <v>188</v>
      </c>
      <c r="E41" s="43" t="s">
        <v>189</v>
      </c>
      <c r="F41" s="14" t="s">
        <v>31</v>
      </c>
      <c r="G41" s="14">
        <v>130</v>
      </c>
      <c r="H41" s="14">
        <v>93.6</v>
      </c>
      <c r="I41" s="20" t="s">
        <v>112</v>
      </c>
      <c r="J41" s="14"/>
      <c r="K41" s="14"/>
      <c r="L41" s="14" t="s">
        <v>33</v>
      </c>
      <c r="M41" s="14" t="s">
        <v>190</v>
      </c>
      <c r="N41" s="15" t="s">
        <v>41</v>
      </c>
      <c r="O41" s="15" t="s">
        <v>191</v>
      </c>
      <c r="P41" s="14"/>
    </row>
    <row r="42" s="7" customFormat="1" ht="91.8" customHeight="1" spans="1:16">
      <c r="A42" s="14"/>
      <c r="B42" s="16" t="s">
        <v>192</v>
      </c>
      <c r="C42" s="14"/>
      <c r="D42" s="16" t="s">
        <v>193</v>
      </c>
      <c r="E42" s="43"/>
      <c r="F42" s="14"/>
      <c r="G42" s="16">
        <f>SUM(G43:G53)</f>
        <v>2369</v>
      </c>
      <c r="H42" s="16">
        <f>SUM(H43:H53)</f>
        <v>1929.7</v>
      </c>
      <c r="I42" s="14"/>
      <c r="J42" s="16"/>
      <c r="K42" s="16">
        <f>SUM(K43:K53)</f>
        <v>0</v>
      </c>
      <c r="L42" s="14"/>
      <c r="M42" s="14"/>
      <c r="N42" s="15"/>
      <c r="O42" s="15"/>
      <c r="P42" s="14"/>
    </row>
    <row r="43" s="7" customFormat="1" ht="54" customHeight="1" spans="1:16">
      <c r="A43" s="14">
        <v>32</v>
      </c>
      <c r="B43" s="43" t="s">
        <v>194</v>
      </c>
      <c r="C43" s="14" t="s">
        <v>195</v>
      </c>
      <c r="D43" s="43" t="s">
        <v>196</v>
      </c>
      <c r="E43" s="43" t="s">
        <v>197</v>
      </c>
      <c r="F43" s="14" t="s">
        <v>31</v>
      </c>
      <c r="G43" s="14">
        <v>138</v>
      </c>
      <c r="H43" s="14">
        <v>100</v>
      </c>
      <c r="I43" s="20" t="s">
        <v>112</v>
      </c>
      <c r="J43" s="14"/>
      <c r="K43" s="14"/>
      <c r="L43" s="14" t="s">
        <v>33</v>
      </c>
      <c r="M43" s="14" t="s">
        <v>56</v>
      </c>
      <c r="N43" s="15"/>
      <c r="O43" s="15" t="s">
        <v>198</v>
      </c>
      <c r="P43" s="14"/>
    </row>
    <row r="44" s="7" customFormat="1" ht="51" customHeight="1" spans="1:16">
      <c r="A44" s="14">
        <v>33</v>
      </c>
      <c r="B44" s="43" t="s">
        <v>199</v>
      </c>
      <c r="C44" s="14" t="s">
        <v>200</v>
      </c>
      <c r="D44" s="43" t="s">
        <v>201</v>
      </c>
      <c r="E44" s="43" t="s">
        <v>202</v>
      </c>
      <c r="F44" s="14" t="s">
        <v>53</v>
      </c>
      <c r="G44" s="14">
        <v>91</v>
      </c>
      <c r="H44" s="14">
        <v>65</v>
      </c>
      <c r="I44" s="20" t="s">
        <v>32</v>
      </c>
      <c r="J44" s="14" t="s">
        <v>54</v>
      </c>
      <c r="K44" s="14"/>
      <c r="L44" s="14" t="s">
        <v>55</v>
      </c>
      <c r="M44" s="14" t="s">
        <v>62</v>
      </c>
      <c r="N44" s="15"/>
      <c r="O44" s="15" t="s">
        <v>203</v>
      </c>
      <c r="P44" s="14"/>
    </row>
    <row r="45" s="7" customFormat="1" ht="61.05" customHeight="1" spans="1:16">
      <c r="A45" s="14">
        <v>34</v>
      </c>
      <c r="B45" s="43" t="s">
        <v>204</v>
      </c>
      <c r="C45" s="14" t="s">
        <v>205</v>
      </c>
      <c r="D45" s="43" t="s">
        <v>206</v>
      </c>
      <c r="E45" s="43" t="s">
        <v>197</v>
      </c>
      <c r="F45" s="14" t="s">
        <v>31</v>
      </c>
      <c r="G45" s="14">
        <v>320</v>
      </c>
      <c r="H45" s="14">
        <v>284</v>
      </c>
      <c r="I45" s="20" t="s">
        <v>112</v>
      </c>
      <c r="J45" s="14" t="s">
        <v>54</v>
      </c>
      <c r="K45" s="14"/>
      <c r="L45" s="14" t="s">
        <v>33</v>
      </c>
      <c r="M45" s="14" t="s">
        <v>68</v>
      </c>
      <c r="N45" s="15"/>
      <c r="O45" s="15" t="s">
        <v>198</v>
      </c>
      <c r="P45" s="14"/>
    </row>
    <row r="46" s="7" customFormat="1" ht="60" customHeight="1" spans="1:16">
      <c r="A46" s="14">
        <v>35</v>
      </c>
      <c r="B46" s="43" t="s">
        <v>207</v>
      </c>
      <c r="C46" s="14" t="s">
        <v>208</v>
      </c>
      <c r="D46" s="43" t="s">
        <v>209</v>
      </c>
      <c r="E46" s="43" t="s">
        <v>210</v>
      </c>
      <c r="F46" s="14" t="s">
        <v>211</v>
      </c>
      <c r="G46" s="14">
        <v>430</v>
      </c>
      <c r="H46" s="14">
        <v>385</v>
      </c>
      <c r="I46" s="20" t="s">
        <v>32</v>
      </c>
      <c r="J46" s="14" t="s">
        <v>212</v>
      </c>
      <c r="K46" s="14"/>
      <c r="L46" s="14" t="s">
        <v>213</v>
      </c>
      <c r="M46" s="14" t="s">
        <v>90</v>
      </c>
      <c r="N46" s="15">
        <v>1</v>
      </c>
      <c r="O46" s="15">
        <v>95</v>
      </c>
      <c r="P46" s="14"/>
    </row>
    <row r="47" s="7" customFormat="1" ht="54" customHeight="1" spans="1:16">
      <c r="A47" s="14">
        <v>36</v>
      </c>
      <c r="B47" s="43" t="s">
        <v>214</v>
      </c>
      <c r="C47" s="14" t="s">
        <v>215</v>
      </c>
      <c r="D47" s="43" t="s">
        <v>216</v>
      </c>
      <c r="E47" s="43" t="s">
        <v>217</v>
      </c>
      <c r="F47" s="14" t="s">
        <v>31</v>
      </c>
      <c r="G47" s="14">
        <v>178</v>
      </c>
      <c r="H47" s="14">
        <v>128</v>
      </c>
      <c r="I47" s="20" t="s">
        <v>39</v>
      </c>
      <c r="J47" s="14"/>
      <c r="K47" s="14"/>
      <c r="L47" s="14" t="s">
        <v>33</v>
      </c>
      <c r="M47" s="14" t="s">
        <v>100</v>
      </c>
      <c r="N47" s="15"/>
      <c r="O47" s="15" t="s">
        <v>218</v>
      </c>
      <c r="P47" s="14"/>
    </row>
    <row r="48" s="7" customFormat="1" ht="60" customHeight="1" spans="1:16">
      <c r="A48" s="14">
        <v>37</v>
      </c>
      <c r="B48" s="43" t="s">
        <v>219</v>
      </c>
      <c r="C48" s="14" t="s">
        <v>220</v>
      </c>
      <c r="D48" s="43" t="s">
        <v>221</v>
      </c>
      <c r="E48" s="43" t="s">
        <v>222</v>
      </c>
      <c r="F48" s="14" t="s">
        <v>53</v>
      </c>
      <c r="G48" s="14">
        <v>78</v>
      </c>
      <c r="H48" s="14">
        <v>58</v>
      </c>
      <c r="I48" s="20" t="s">
        <v>32</v>
      </c>
      <c r="J48" s="14" t="s">
        <v>54</v>
      </c>
      <c r="K48" s="14"/>
      <c r="L48" s="14" t="s">
        <v>55</v>
      </c>
      <c r="M48" s="14" t="s">
        <v>223</v>
      </c>
      <c r="N48" s="15" t="s">
        <v>41</v>
      </c>
      <c r="O48" s="15" t="s">
        <v>224</v>
      </c>
      <c r="P48" s="14"/>
    </row>
    <row r="49" s="7" customFormat="1" ht="70.95" customHeight="1" spans="1:16">
      <c r="A49" s="14">
        <v>38</v>
      </c>
      <c r="B49" s="43" t="s">
        <v>225</v>
      </c>
      <c r="C49" s="14" t="s">
        <v>226</v>
      </c>
      <c r="D49" s="43" t="s">
        <v>227</v>
      </c>
      <c r="E49" s="43" t="s">
        <v>228</v>
      </c>
      <c r="F49" s="14" t="s">
        <v>53</v>
      </c>
      <c r="G49" s="14">
        <v>168</v>
      </c>
      <c r="H49" s="14">
        <v>132</v>
      </c>
      <c r="I49" s="20" t="s">
        <v>32</v>
      </c>
      <c r="J49" s="14" t="s">
        <v>54</v>
      </c>
      <c r="K49" s="14"/>
      <c r="L49" s="14" t="s">
        <v>55</v>
      </c>
      <c r="M49" s="14" t="s">
        <v>229</v>
      </c>
      <c r="N49" s="15" t="s">
        <v>41</v>
      </c>
      <c r="O49" s="15" t="s">
        <v>85</v>
      </c>
      <c r="P49" s="14"/>
    </row>
    <row r="50" s="7" customFormat="1" ht="64.05" customHeight="1" spans="1:16">
      <c r="A50" s="14">
        <v>39</v>
      </c>
      <c r="B50" s="43" t="s">
        <v>230</v>
      </c>
      <c r="C50" s="14" t="s">
        <v>103</v>
      </c>
      <c r="D50" s="43" t="s">
        <v>231</v>
      </c>
      <c r="E50" s="43" t="s">
        <v>232</v>
      </c>
      <c r="F50" s="14" t="s">
        <v>211</v>
      </c>
      <c r="G50" s="14">
        <v>438</v>
      </c>
      <c r="H50" s="14">
        <v>385</v>
      </c>
      <c r="I50" s="20" t="s">
        <v>32</v>
      </c>
      <c r="J50" s="14" t="s">
        <v>212</v>
      </c>
      <c r="K50" s="14"/>
      <c r="L50" s="14" t="s">
        <v>213</v>
      </c>
      <c r="M50" s="14" t="s">
        <v>106</v>
      </c>
      <c r="N50" s="15">
        <v>1</v>
      </c>
      <c r="O50" s="15">
        <v>30</v>
      </c>
      <c r="P50" s="14"/>
    </row>
    <row r="51" s="7" customFormat="1" ht="54" customHeight="1" spans="1:16">
      <c r="A51" s="14">
        <v>40</v>
      </c>
      <c r="B51" s="43" t="s">
        <v>233</v>
      </c>
      <c r="C51" s="14" t="s">
        <v>234</v>
      </c>
      <c r="D51" s="43" t="s">
        <v>235</v>
      </c>
      <c r="E51" s="43" t="s">
        <v>236</v>
      </c>
      <c r="F51" s="14" t="s">
        <v>53</v>
      </c>
      <c r="G51" s="14">
        <v>166</v>
      </c>
      <c r="H51" s="14">
        <v>126</v>
      </c>
      <c r="I51" s="20" t="s">
        <v>32</v>
      </c>
      <c r="J51" s="14" t="s">
        <v>54</v>
      </c>
      <c r="K51" s="14"/>
      <c r="L51" s="14" t="s">
        <v>55</v>
      </c>
      <c r="M51" s="14" t="s">
        <v>119</v>
      </c>
      <c r="N51" s="15" t="s">
        <v>41</v>
      </c>
      <c r="O51" s="15" t="s">
        <v>224</v>
      </c>
      <c r="P51" s="14"/>
    </row>
    <row r="52" s="7" customFormat="1" ht="54" customHeight="1" spans="1:16">
      <c r="A52" s="14">
        <v>41</v>
      </c>
      <c r="B52" s="43" t="s">
        <v>237</v>
      </c>
      <c r="C52" s="14" t="s">
        <v>238</v>
      </c>
      <c r="D52" s="43" t="s">
        <v>239</v>
      </c>
      <c r="E52" s="43" t="s">
        <v>240</v>
      </c>
      <c r="F52" s="14" t="s">
        <v>53</v>
      </c>
      <c r="G52" s="14">
        <v>196</v>
      </c>
      <c r="H52" s="14">
        <v>140.7</v>
      </c>
      <c r="I52" s="20" t="s">
        <v>112</v>
      </c>
      <c r="J52" s="14" t="s">
        <v>54</v>
      </c>
      <c r="K52" s="14"/>
      <c r="L52" s="14" t="s">
        <v>55</v>
      </c>
      <c r="M52" s="14" t="s">
        <v>119</v>
      </c>
      <c r="N52" s="15"/>
      <c r="O52" s="15" t="s">
        <v>160</v>
      </c>
      <c r="P52" s="14"/>
    </row>
    <row r="53" s="7" customFormat="1" ht="55.05" customHeight="1" spans="1:16">
      <c r="A53" s="14">
        <v>42</v>
      </c>
      <c r="B53" s="43" t="s">
        <v>241</v>
      </c>
      <c r="C53" s="14" t="s">
        <v>187</v>
      </c>
      <c r="D53" s="43" t="s">
        <v>242</v>
      </c>
      <c r="E53" s="43" t="s">
        <v>243</v>
      </c>
      <c r="F53" s="14" t="s">
        <v>53</v>
      </c>
      <c r="G53" s="14">
        <v>166</v>
      </c>
      <c r="H53" s="14">
        <v>126</v>
      </c>
      <c r="I53" s="20" t="s">
        <v>32</v>
      </c>
      <c r="J53" s="14" t="s">
        <v>54</v>
      </c>
      <c r="K53" s="14"/>
      <c r="L53" s="14" t="s">
        <v>55</v>
      </c>
      <c r="M53" s="14" t="s">
        <v>190</v>
      </c>
      <c r="N53" s="15" t="s">
        <v>41</v>
      </c>
      <c r="O53" s="15" t="s">
        <v>244</v>
      </c>
      <c r="P53" s="14"/>
    </row>
    <row r="54" s="26" customFormat="1" ht="81" customHeight="1" spans="1:16">
      <c r="A54" s="14"/>
      <c r="B54" s="16" t="s">
        <v>245</v>
      </c>
      <c r="C54" s="16"/>
      <c r="D54" s="42" t="s">
        <v>246</v>
      </c>
      <c r="E54" s="42"/>
      <c r="F54" s="16"/>
      <c r="G54" s="16">
        <f>SUM(G55:G75)</f>
        <v>2032</v>
      </c>
      <c r="H54" s="16">
        <f>SUM(H55:H75)</f>
        <v>1460</v>
      </c>
      <c r="I54" s="14"/>
      <c r="J54" s="16"/>
      <c r="K54" s="16">
        <f>SUM(K55:K75)</f>
        <v>26.8</v>
      </c>
      <c r="L54" s="16"/>
      <c r="M54" s="16"/>
      <c r="N54" s="21"/>
      <c r="O54" s="21"/>
      <c r="P54" s="16"/>
    </row>
    <row r="55" s="7" customFormat="1" ht="57" customHeight="1" spans="1:16">
      <c r="A55" s="14">
        <v>43</v>
      </c>
      <c r="B55" s="43" t="s">
        <v>247</v>
      </c>
      <c r="C55" s="14" t="s">
        <v>28</v>
      </c>
      <c r="D55" s="43" t="s">
        <v>248</v>
      </c>
      <c r="E55" s="43" t="s">
        <v>197</v>
      </c>
      <c r="F55" s="14" t="s">
        <v>31</v>
      </c>
      <c r="G55" s="14">
        <v>290</v>
      </c>
      <c r="H55" s="14">
        <v>98</v>
      </c>
      <c r="I55" s="20" t="s">
        <v>39</v>
      </c>
      <c r="J55" s="14"/>
      <c r="K55" s="14"/>
      <c r="L55" s="14" t="s">
        <v>33</v>
      </c>
      <c r="M55" s="14" t="s">
        <v>34</v>
      </c>
      <c r="N55" s="15"/>
      <c r="O55" s="15" t="s">
        <v>249</v>
      </c>
      <c r="P55" s="14"/>
    </row>
    <row r="56" s="7" customFormat="1" ht="46.95" customHeight="1" spans="1:16">
      <c r="A56" s="14">
        <v>44</v>
      </c>
      <c r="B56" s="43" t="s">
        <v>250</v>
      </c>
      <c r="C56" s="14" t="s">
        <v>251</v>
      </c>
      <c r="D56" s="43" t="s">
        <v>252</v>
      </c>
      <c r="E56" s="43" t="s">
        <v>253</v>
      </c>
      <c r="F56" s="14" t="s">
        <v>31</v>
      </c>
      <c r="G56" s="14">
        <v>14</v>
      </c>
      <c r="H56" s="14">
        <v>10</v>
      </c>
      <c r="I56" s="20" t="s">
        <v>32</v>
      </c>
      <c r="J56" s="14"/>
      <c r="K56" s="14"/>
      <c r="L56" s="14" t="s">
        <v>33</v>
      </c>
      <c r="M56" s="14" t="s">
        <v>40</v>
      </c>
      <c r="N56" s="15" t="s">
        <v>41</v>
      </c>
      <c r="O56" s="15" t="s">
        <v>254</v>
      </c>
      <c r="P56" s="14"/>
    </row>
    <row r="57" s="7" customFormat="1" ht="64.95" customHeight="1" spans="1:16">
      <c r="A57" s="14">
        <v>45</v>
      </c>
      <c r="B57" s="43" t="s">
        <v>255</v>
      </c>
      <c r="C57" s="14" t="s">
        <v>256</v>
      </c>
      <c r="D57" s="43" t="s">
        <v>257</v>
      </c>
      <c r="E57" s="43" t="s">
        <v>258</v>
      </c>
      <c r="F57" s="14" t="s">
        <v>31</v>
      </c>
      <c r="G57" s="14">
        <v>66</v>
      </c>
      <c r="H57" s="14">
        <v>47.5</v>
      </c>
      <c r="I57" s="20" t="s">
        <v>32</v>
      </c>
      <c r="J57" s="14"/>
      <c r="K57" s="14"/>
      <c r="L57" s="14" t="s">
        <v>33</v>
      </c>
      <c r="M57" s="14" t="s">
        <v>259</v>
      </c>
      <c r="N57" s="15"/>
      <c r="O57" s="15" t="s">
        <v>260</v>
      </c>
      <c r="P57" s="14"/>
    </row>
    <row r="58" s="7" customFormat="1" ht="43.95" customHeight="1" spans="1:16">
      <c r="A58" s="14">
        <v>46</v>
      </c>
      <c r="B58" s="43" t="s">
        <v>261</v>
      </c>
      <c r="C58" s="14" t="s">
        <v>262</v>
      </c>
      <c r="D58" s="43" t="s">
        <v>263</v>
      </c>
      <c r="E58" s="43" t="s">
        <v>264</v>
      </c>
      <c r="F58" s="14" t="s">
        <v>31</v>
      </c>
      <c r="G58" s="14">
        <v>395</v>
      </c>
      <c r="H58" s="14">
        <v>382</v>
      </c>
      <c r="I58" s="20" t="s">
        <v>112</v>
      </c>
      <c r="J58" s="14"/>
      <c r="K58" s="14"/>
      <c r="L58" s="14" t="s">
        <v>33</v>
      </c>
      <c r="M58" s="14" t="s">
        <v>259</v>
      </c>
      <c r="N58" s="15"/>
      <c r="O58" s="15" t="s">
        <v>131</v>
      </c>
      <c r="P58" s="14"/>
    </row>
    <row r="59" s="7" customFormat="1" ht="54" customHeight="1" spans="1:16">
      <c r="A59" s="14">
        <v>47</v>
      </c>
      <c r="B59" s="43" t="s">
        <v>265</v>
      </c>
      <c r="C59" s="14" t="s">
        <v>266</v>
      </c>
      <c r="D59" s="43" t="s">
        <v>267</v>
      </c>
      <c r="E59" s="43" t="s">
        <v>268</v>
      </c>
      <c r="F59" s="14" t="s">
        <v>53</v>
      </c>
      <c r="G59" s="14">
        <v>24</v>
      </c>
      <c r="H59" s="14">
        <v>18</v>
      </c>
      <c r="I59" s="20" t="s">
        <v>32</v>
      </c>
      <c r="J59" s="14" t="s">
        <v>54</v>
      </c>
      <c r="K59" s="14">
        <v>18</v>
      </c>
      <c r="L59" s="14" t="s">
        <v>55</v>
      </c>
      <c r="M59" s="14" t="s">
        <v>259</v>
      </c>
      <c r="N59" s="15" t="s">
        <v>41</v>
      </c>
      <c r="O59" s="15" t="s">
        <v>96</v>
      </c>
      <c r="P59" s="14"/>
    </row>
    <row r="60" s="7" customFormat="1" ht="49.95" customHeight="1" spans="1:16">
      <c r="A60" s="14">
        <v>48</v>
      </c>
      <c r="B60" s="43" t="s">
        <v>269</v>
      </c>
      <c r="C60" s="14" t="s">
        <v>262</v>
      </c>
      <c r="D60" s="43" t="s">
        <v>270</v>
      </c>
      <c r="E60" s="43" t="s">
        <v>105</v>
      </c>
      <c r="F60" s="14" t="s">
        <v>53</v>
      </c>
      <c r="G60" s="14">
        <v>12</v>
      </c>
      <c r="H60" s="14">
        <v>8.8</v>
      </c>
      <c r="I60" s="20" t="s">
        <v>32</v>
      </c>
      <c r="J60" s="14" t="s">
        <v>54</v>
      </c>
      <c r="K60" s="14">
        <v>8.8</v>
      </c>
      <c r="L60" s="14" t="s">
        <v>55</v>
      </c>
      <c r="M60" s="14" t="s">
        <v>259</v>
      </c>
      <c r="N60" s="15"/>
      <c r="O60" s="15" t="s">
        <v>271</v>
      </c>
      <c r="P60" s="14"/>
    </row>
    <row r="61" s="27" customFormat="1" ht="43.95" customHeight="1" spans="1:16">
      <c r="A61" s="44">
        <v>49</v>
      </c>
      <c r="B61" s="45" t="s">
        <v>272</v>
      </c>
      <c r="C61" s="44" t="s">
        <v>273</v>
      </c>
      <c r="D61" s="45" t="s">
        <v>274</v>
      </c>
      <c r="E61" s="45" t="s">
        <v>275</v>
      </c>
      <c r="F61" s="44" t="s">
        <v>53</v>
      </c>
      <c r="G61" s="44">
        <v>60</v>
      </c>
      <c r="H61" s="44">
        <v>43.5</v>
      </c>
      <c r="I61" s="48" t="s">
        <v>32</v>
      </c>
      <c r="J61" s="44" t="s">
        <v>54</v>
      </c>
      <c r="K61" s="44"/>
      <c r="L61" s="44" t="s">
        <v>55</v>
      </c>
      <c r="M61" s="44" t="s">
        <v>47</v>
      </c>
      <c r="N61" s="49" t="s">
        <v>41</v>
      </c>
      <c r="O61" s="49" t="s">
        <v>276</v>
      </c>
      <c r="P61" s="44"/>
    </row>
    <row r="62" s="27" customFormat="1" ht="54" customHeight="1" spans="1:16">
      <c r="A62" s="44">
        <v>50</v>
      </c>
      <c r="B62" s="45" t="s">
        <v>277</v>
      </c>
      <c r="C62" s="44" t="s">
        <v>278</v>
      </c>
      <c r="D62" s="45" t="s">
        <v>279</v>
      </c>
      <c r="E62" s="45" t="s">
        <v>280</v>
      </c>
      <c r="F62" s="44" t="s">
        <v>53</v>
      </c>
      <c r="G62" s="44">
        <v>120</v>
      </c>
      <c r="H62" s="44">
        <v>91.4</v>
      </c>
      <c r="I62" s="48" t="s">
        <v>112</v>
      </c>
      <c r="J62" s="44" t="s">
        <v>54</v>
      </c>
      <c r="K62" s="44"/>
      <c r="L62" s="44" t="s">
        <v>55</v>
      </c>
      <c r="M62" s="44" t="s">
        <v>47</v>
      </c>
      <c r="N62" s="49"/>
      <c r="O62" s="49" t="s">
        <v>281</v>
      </c>
      <c r="P62" s="44"/>
    </row>
    <row r="63" s="7" customFormat="1" ht="43.95" customHeight="1" spans="1:16">
      <c r="A63" s="14">
        <v>51</v>
      </c>
      <c r="B63" s="43" t="s">
        <v>282</v>
      </c>
      <c r="C63" s="14" t="s">
        <v>283</v>
      </c>
      <c r="D63" s="43" t="s">
        <v>284</v>
      </c>
      <c r="E63" s="43" t="s">
        <v>285</v>
      </c>
      <c r="F63" s="14" t="s">
        <v>31</v>
      </c>
      <c r="G63" s="14">
        <v>160</v>
      </c>
      <c r="H63" s="14">
        <v>120</v>
      </c>
      <c r="I63" s="20" t="s">
        <v>32</v>
      </c>
      <c r="J63" s="14"/>
      <c r="K63" s="14"/>
      <c r="L63" s="14" t="s">
        <v>33</v>
      </c>
      <c r="M63" s="14" t="s">
        <v>56</v>
      </c>
      <c r="N63" s="15"/>
      <c r="O63" s="15" t="s">
        <v>131</v>
      </c>
      <c r="P63" s="14"/>
    </row>
    <row r="64" s="7" customFormat="1" ht="52.95" customHeight="1" spans="1:16">
      <c r="A64" s="14">
        <v>52</v>
      </c>
      <c r="B64" s="43" t="s">
        <v>286</v>
      </c>
      <c r="C64" s="14" t="s">
        <v>283</v>
      </c>
      <c r="D64" s="43" t="s">
        <v>287</v>
      </c>
      <c r="E64" s="43" t="s">
        <v>275</v>
      </c>
      <c r="F64" s="14" t="s">
        <v>53</v>
      </c>
      <c r="G64" s="14">
        <v>20</v>
      </c>
      <c r="H64" s="14">
        <v>15</v>
      </c>
      <c r="I64" s="20" t="s">
        <v>32</v>
      </c>
      <c r="J64" s="14" t="s">
        <v>54</v>
      </c>
      <c r="K64" s="14"/>
      <c r="L64" s="14" t="s">
        <v>55</v>
      </c>
      <c r="M64" s="14" t="s">
        <v>56</v>
      </c>
      <c r="N64" s="15"/>
      <c r="O64" s="15" t="s">
        <v>224</v>
      </c>
      <c r="P64" s="14"/>
    </row>
    <row r="65" s="7" customFormat="1" ht="78" customHeight="1" spans="1:16">
      <c r="A65" s="14">
        <v>53</v>
      </c>
      <c r="B65" s="43" t="s">
        <v>288</v>
      </c>
      <c r="C65" s="14" t="s">
        <v>289</v>
      </c>
      <c r="D65" s="43" t="s">
        <v>290</v>
      </c>
      <c r="E65" s="43" t="s">
        <v>105</v>
      </c>
      <c r="F65" s="14" t="s">
        <v>31</v>
      </c>
      <c r="G65" s="14">
        <v>112</v>
      </c>
      <c r="H65" s="14">
        <v>80</v>
      </c>
      <c r="I65" s="20" t="s">
        <v>32</v>
      </c>
      <c r="J65" s="14"/>
      <c r="K65" s="14"/>
      <c r="L65" s="14" t="s">
        <v>33</v>
      </c>
      <c r="M65" s="14" t="s">
        <v>56</v>
      </c>
      <c r="N65" s="15" t="s">
        <v>291</v>
      </c>
      <c r="O65" s="15" t="s">
        <v>292</v>
      </c>
      <c r="P65" s="14"/>
    </row>
    <row r="66" s="7" customFormat="1" ht="43.95" customHeight="1" spans="1:16">
      <c r="A66" s="14">
        <v>54</v>
      </c>
      <c r="B66" s="43" t="s">
        <v>293</v>
      </c>
      <c r="C66" s="14" t="s">
        <v>294</v>
      </c>
      <c r="D66" s="43" t="s">
        <v>295</v>
      </c>
      <c r="E66" s="43" t="s">
        <v>296</v>
      </c>
      <c r="F66" s="14" t="s">
        <v>31</v>
      </c>
      <c r="G66" s="14">
        <v>30</v>
      </c>
      <c r="H66" s="14">
        <v>24</v>
      </c>
      <c r="I66" s="20" t="s">
        <v>32</v>
      </c>
      <c r="J66" s="14"/>
      <c r="K66" s="14"/>
      <c r="L66" s="14" t="s">
        <v>33</v>
      </c>
      <c r="M66" s="14" t="s">
        <v>62</v>
      </c>
      <c r="N66" s="15" t="s">
        <v>41</v>
      </c>
      <c r="O66" s="15" t="s">
        <v>297</v>
      </c>
      <c r="P66" s="14"/>
    </row>
    <row r="67" s="7" customFormat="1" ht="52.95" customHeight="1" spans="1:16">
      <c r="A67" s="14">
        <v>55</v>
      </c>
      <c r="B67" s="43" t="s">
        <v>298</v>
      </c>
      <c r="C67" s="14" t="s">
        <v>299</v>
      </c>
      <c r="D67" s="43" t="s">
        <v>300</v>
      </c>
      <c r="E67" s="43" t="s">
        <v>301</v>
      </c>
      <c r="F67" s="14" t="s">
        <v>31</v>
      </c>
      <c r="G67" s="14">
        <v>96</v>
      </c>
      <c r="H67" s="14">
        <v>72</v>
      </c>
      <c r="I67" s="20" t="s">
        <v>32</v>
      </c>
      <c r="J67" s="14"/>
      <c r="K67" s="14"/>
      <c r="L67" s="14" t="s">
        <v>33</v>
      </c>
      <c r="M67" s="14" t="s">
        <v>84</v>
      </c>
      <c r="N67" s="15" t="s">
        <v>41</v>
      </c>
      <c r="O67" s="15" t="s">
        <v>302</v>
      </c>
      <c r="P67" s="14"/>
    </row>
    <row r="68" s="7" customFormat="1" ht="54" customHeight="1" spans="1:16">
      <c r="A68" s="14">
        <v>56</v>
      </c>
      <c r="B68" s="43" t="s">
        <v>303</v>
      </c>
      <c r="C68" s="14" t="s">
        <v>304</v>
      </c>
      <c r="D68" s="43" t="s">
        <v>305</v>
      </c>
      <c r="E68" s="43" t="s">
        <v>306</v>
      </c>
      <c r="F68" s="14" t="s">
        <v>53</v>
      </c>
      <c r="G68" s="14">
        <v>75</v>
      </c>
      <c r="H68" s="14">
        <v>55</v>
      </c>
      <c r="I68" s="20" t="s">
        <v>32</v>
      </c>
      <c r="J68" s="14" t="s">
        <v>54</v>
      </c>
      <c r="K68" s="14"/>
      <c r="L68" s="14" t="s">
        <v>55</v>
      </c>
      <c r="M68" s="14" t="s">
        <v>100</v>
      </c>
      <c r="N68" s="15"/>
      <c r="O68" s="15" t="s">
        <v>276</v>
      </c>
      <c r="P68" s="14"/>
    </row>
    <row r="69" s="7" customFormat="1" ht="54" customHeight="1" spans="1:16">
      <c r="A69" s="14">
        <v>57</v>
      </c>
      <c r="B69" s="43" t="s">
        <v>307</v>
      </c>
      <c r="C69" s="14" t="s">
        <v>226</v>
      </c>
      <c r="D69" s="43" t="s">
        <v>308</v>
      </c>
      <c r="E69" s="43" t="s">
        <v>309</v>
      </c>
      <c r="F69" s="14" t="s">
        <v>53</v>
      </c>
      <c r="G69" s="14">
        <v>63</v>
      </c>
      <c r="H69" s="14">
        <v>45</v>
      </c>
      <c r="I69" s="20" t="s">
        <v>32</v>
      </c>
      <c r="J69" s="14" t="s">
        <v>54</v>
      </c>
      <c r="K69" s="14"/>
      <c r="L69" s="14" t="s">
        <v>55</v>
      </c>
      <c r="M69" s="14" t="s">
        <v>229</v>
      </c>
      <c r="N69" s="15" t="s">
        <v>41</v>
      </c>
      <c r="O69" s="15" t="s">
        <v>310</v>
      </c>
      <c r="P69" s="14"/>
    </row>
    <row r="70" s="7" customFormat="1" ht="43.95" customHeight="1" spans="1:16">
      <c r="A70" s="14">
        <v>58</v>
      </c>
      <c r="B70" s="43" t="s">
        <v>311</v>
      </c>
      <c r="C70" s="14" t="s">
        <v>312</v>
      </c>
      <c r="D70" s="43" t="s">
        <v>313</v>
      </c>
      <c r="E70" s="43" t="s">
        <v>314</v>
      </c>
      <c r="F70" s="14" t="s">
        <v>31</v>
      </c>
      <c r="G70" s="14">
        <v>140</v>
      </c>
      <c r="H70" s="14">
        <v>100</v>
      </c>
      <c r="I70" s="20" t="s">
        <v>32</v>
      </c>
      <c r="J70" s="14"/>
      <c r="K70" s="14"/>
      <c r="L70" s="14" t="s">
        <v>33</v>
      </c>
      <c r="M70" s="14" t="s">
        <v>106</v>
      </c>
      <c r="N70" s="15" t="s">
        <v>41</v>
      </c>
      <c r="O70" s="15" t="s">
        <v>315</v>
      </c>
      <c r="P70" s="14"/>
    </row>
    <row r="71" s="7" customFormat="1" ht="43.95" customHeight="1" spans="1:16">
      <c r="A71" s="14">
        <v>59</v>
      </c>
      <c r="B71" s="43" t="s">
        <v>316</v>
      </c>
      <c r="C71" s="14" t="s">
        <v>317</v>
      </c>
      <c r="D71" s="43" t="s">
        <v>318</v>
      </c>
      <c r="E71" s="43" t="s">
        <v>319</v>
      </c>
      <c r="F71" s="14" t="s">
        <v>53</v>
      </c>
      <c r="G71" s="14">
        <v>48</v>
      </c>
      <c r="H71" s="14">
        <v>35</v>
      </c>
      <c r="I71" s="20" t="s">
        <v>32</v>
      </c>
      <c r="J71" s="14" t="s">
        <v>54</v>
      </c>
      <c r="K71" s="14"/>
      <c r="L71" s="14" t="s">
        <v>55</v>
      </c>
      <c r="M71" s="14" t="s">
        <v>106</v>
      </c>
      <c r="N71" s="15" t="s">
        <v>41</v>
      </c>
      <c r="O71" s="15" t="s">
        <v>320</v>
      </c>
      <c r="P71" s="14"/>
    </row>
    <row r="72" s="7" customFormat="1" ht="55.95" customHeight="1" spans="1:16">
      <c r="A72" s="14">
        <v>60</v>
      </c>
      <c r="B72" s="43" t="s">
        <v>321</v>
      </c>
      <c r="C72" s="14" t="s">
        <v>322</v>
      </c>
      <c r="D72" s="43" t="s">
        <v>323</v>
      </c>
      <c r="E72" s="43" t="s">
        <v>324</v>
      </c>
      <c r="F72" s="14" t="s">
        <v>53</v>
      </c>
      <c r="G72" s="14">
        <v>56</v>
      </c>
      <c r="H72" s="14">
        <v>40</v>
      </c>
      <c r="I72" s="20" t="s">
        <v>32</v>
      </c>
      <c r="J72" s="14" t="s">
        <v>54</v>
      </c>
      <c r="K72" s="14"/>
      <c r="L72" s="14" t="s">
        <v>55</v>
      </c>
      <c r="M72" s="14" t="s">
        <v>106</v>
      </c>
      <c r="N72" s="15"/>
      <c r="O72" s="15" t="s">
        <v>310</v>
      </c>
      <c r="P72" s="14"/>
    </row>
    <row r="73" s="7" customFormat="1" ht="43.95" customHeight="1" spans="1:16">
      <c r="A73" s="14">
        <v>61</v>
      </c>
      <c r="B73" s="43" t="s">
        <v>325</v>
      </c>
      <c r="C73" s="14" t="s">
        <v>326</v>
      </c>
      <c r="D73" s="43" t="s">
        <v>327</v>
      </c>
      <c r="E73" s="43" t="s">
        <v>328</v>
      </c>
      <c r="F73" s="14" t="s">
        <v>31</v>
      </c>
      <c r="G73" s="14">
        <v>72</v>
      </c>
      <c r="H73" s="14">
        <v>45</v>
      </c>
      <c r="I73" s="20" t="s">
        <v>32</v>
      </c>
      <c r="J73" s="14"/>
      <c r="K73" s="14"/>
      <c r="L73" s="14" t="s">
        <v>33</v>
      </c>
      <c r="M73" s="14" t="s">
        <v>119</v>
      </c>
      <c r="N73" s="15"/>
      <c r="O73" s="15" t="s">
        <v>156</v>
      </c>
      <c r="P73" s="14"/>
    </row>
    <row r="74" s="7" customFormat="1" ht="43.95" customHeight="1" spans="1:16">
      <c r="A74" s="14">
        <v>62</v>
      </c>
      <c r="B74" s="43" t="s">
        <v>329</v>
      </c>
      <c r="C74" s="14" t="s">
        <v>326</v>
      </c>
      <c r="D74" s="43" t="s">
        <v>330</v>
      </c>
      <c r="E74" s="43" t="s">
        <v>331</v>
      </c>
      <c r="F74" s="14" t="s">
        <v>31</v>
      </c>
      <c r="G74" s="14">
        <v>114</v>
      </c>
      <c r="H74" s="14">
        <v>82.8</v>
      </c>
      <c r="I74" s="20" t="s">
        <v>32</v>
      </c>
      <c r="J74" s="14"/>
      <c r="K74" s="14"/>
      <c r="L74" s="14" t="s">
        <v>33</v>
      </c>
      <c r="M74" s="14" t="s">
        <v>119</v>
      </c>
      <c r="N74" s="15"/>
      <c r="O74" s="15" t="s">
        <v>297</v>
      </c>
      <c r="P74" s="14"/>
    </row>
    <row r="75" s="28" customFormat="1" ht="51" customHeight="1" spans="1:16">
      <c r="A75" s="14">
        <v>63</v>
      </c>
      <c r="B75" s="43" t="s">
        <v>332</v>
      </c>
      <c r="C75" s="14" t="s">
        <v>187</v>
      </c>
      <c r="D75" s="43" t="s">
        <v>333</v>
      </c>
      <c r="E75" s="43" t="s">
        <v>334</v>
      </c>
      <c r="F75" s="14" t="s">
        <v>53</v>
      </c>
      <c r="G75" s="14">
        <v>65</v>
      </c>
      <c r="H75" s="14">
        <v>47</v>
      </c>
      <c r="I75" s="20" t="s">
        <v>32</v>
      </c>
      <c r="J75" s="14" t="s">
        <v>54</v>
      </c>
      <c r="K75" s="14"/>
      <c r="L75" s="14" t="s">
        <v>55</v>
      </c>
      <c r="M75" s="14" t="s">
        <v>190</v>
      </c>
      <c r="N75" s="15" t="s">
        <v>41</v>
      </c>
      <c r="O75" s="15" t="s">
        <v>96</v>
      </c>
      <c r="P75" s="14"/>
    </row>
    <row r="76" s="26" customFormat="1" ht="33" customHeight="1" spans="1:16">
      <c r="A76" s="14"/>
      <c r="B76" s="16" t="s">
        <v>335</v>
      </c>
      <c r="C76" s="16"/>
      <c r="D76" s="42"/>
      <c r="E76" s="42"/>
      <c r="F76" s="16"/>
      <c r="G76" s="16">
        <f>G77+G93</f>
        <v>2630.5</v>
      </c>
      <c r="H76" s="16">
        <f>H77+H93</f>
        <v>1913</v>
      </c>
      <c r="I76" s="14"/>
      <c r="J76" s="16"/>
      <c r="K76" s="16">
        <f>K77+K93</f>
        <v>1853</v>
      </c>
      <c r="L76" s="16"/>
      <c r="M76" s="16"/>
      <c r="N76" s="21"/>
      <c r="O76" s="21"/>
      <c r="P76" s="16"/>
    </row>
    <row r="77" s="26" customFormat="1" ht="40.95" customHeight="1" spans="1:16">
      <c r="A77" s="14"/>
      <c r="B77" s="16" t="s">
        <v>336</v>
      </c>
      <c r="C77" s="16"/>
      <c r="D77" s="42" t="s">
        <v>337</v>
      </c>
      <c r="E77" s="42"/>
      <c r="F77" s="16"/>
      <c r="G77" s="16">
        <f>SUM(G78:G92)</f>
        <v>923</v>
      </c>
      <c r="H77" s="16">
        <f>SUM(H78:H92)</f>
        <v>676</v>
      </c>
      <c r="I77" s="14"/>
      <c r="J77" s="16"/>
      <c r="K77" s="16">
        <f>SUM(K78:K92)</f>
        <v>616</v>
      </c>
      <c r="L77" s="16"/>
      <c r="M77" s="16"/>
      <c r="N77" s="21"/>
      <c r="O77" s="21"/>
      <c r="P77" s="16"/>
    </row>
    <row r="78" s="26" customFormat="1" ht="55.05" customHeight="1" spans="1:16">
      <c r="A78" s="14">
        <v>64</v>
      </c>
      <c r="B78" s="43" t="s">
        <v>338</v>
      </c>
      <c r="C78" s="14" t="s">
        <v>339</v>
      </c>
      <c r="D78" s="43" t="s">
        <v>340</v>
      </c>
      <c r="E78" s="43" t="s">
        <v>341</v>
      </c>
      <c r="F78" s="14" t="s">
        <v>342</v>
      </c>
      <c r="G78" s="14">
        <v>70</v>
      </c>
      <c r="H78" s="14">
        <v>50</v>
      </c>
      <c r="I78" s="20" t="s">
        <v>112</v>
      </c>
      <c r="J78" s="14" t="s">
        <v>54</v>
      </c>
      <c r="K78" s="14">
        <v>50</v>
      </c>
      <c r="L78" s="14" t="s">
        <v>343</v>
      </c>
      <c r="M78" s="14" t="s">
        <v>344</v>
      </c>
      <c r="N78" s="14">
        <v>1</v>
      </c>
      <c r="O78" s="14">
        <v>27</v>
      </c>
      <c r="P78" s="14"/>
    </row>
    <row r="79" s="26" customFormat="1" ht="52.95" customHeight="1" spans="1:16">
      <c r="A79" s="14">
        <v>65</v>
      </c>
      <c r="B79" s="43" t="s">
        <v>345</v>
      </c>
      <c r="C79" s="14" t="s">
        <v>346</v>
      </c>
      <c r="D79" s="43" t="s">
        <v>347</v>
      </c>
      <c r="E79" s="43" t="s">
        <v>341</v>
      </c>
      <c r="F79" s="14" t="s">
        <v>342</v>
      </c>
      <c r="G79" s="14">
        <v>42</v>
      </c>
      <c r="H79" s="14">
        <v>30</v>
      </c>
      <c r="I79" s="20" t="s">
        <v>112</v>
      </c>
      <c r="J79" s="14" t="s">
        <v>54</v>
      </c>
      <c r="K79" s="14">
        <v>30</v>
      </c>
      <c r="L79" s="14" t="s">
        <v>343</v>
      </c>
      <c r="M79" s="14" t="s">
        <v>344</v>
      </c>
      <c r="N79" s="14"/>
      <c r="O79" s="14">
        <v>5</v>
      </c>
      <c r="P79" s="14"/>
    </row>
    <row r="80" s="26" customFormat="1" ht="48" customHeight="1" spans="1:16">
      <c r="A80" s="14">
        <v>66</v>
      </c>
      <c r="B80" s="43" t="s">
        <v>348</v>
      </c>
      <c r="C80" s="14" t="s">
        <v>349</v>
      </c>
      <c r="D80" s="43" t="s">
        <v>350</v>
      </c>
      <c r="E80" s="43" t="s">
        <v>341</v>
      </c>
      <c r="F80" s="14" t="s">
        <v>342</v>
      </c>
      <c r="G80" s="14">
        <v>64</v>
      </c>
      <c r="H80" s="14">
        <v>60</v>
      </c>
      <c r="I80" s="20" t="s">
        <v>351</v>
      </c>
      <c r="J80" s="14" t="s">
        <v>54</v>
      </c>
      <c r="K80" s="14"/>
      <c r="L80" s="14" t="s">
        <v>343</v>
      </c>
      <c r="M80" s="14" t="s">
        <v>352</v>
      </c>
      <c r="N80" s="14">
        <v>1</v>
      </c>
      <c r="O80" s="14">
        <v>52</v>
      </c>
      <c r="P80" s="14"/>
    </row>
    <row r="81" s="26" customFormat="1" ht="52.05" customHeight="1" spans="1:16">
      <c r="A81" s="14">
        <v>67</v>
      </c>
      <c r="B81" s="43" t="s">
        <v>353</v>
      </c>
      <c r="C81" s="14" t="s">
        <v>152</v>
      </c>
      <c r="D81" s="43" t="s">
        <v>354</v>
      </c>
      <c r="E81" s="43" t="s">
        <v>341</v>
      </c>
      <c r="F81" s="14" t="s">
        <v>342</v>
      </c>
      <c r="G81" s="14">
        <v>25</v>
      </c>
      <c r="H81" s="14">
        <v>18</v>
      </c>
      <c r="I81" s="20" t="s">
        <v>112</v>
      </c>
      <c r="J81" s="14" t="s">
        <v>54</v>
      </c>
      <c r="K81" s="14">
        <v>18</v>
      </c>
      <c r="L81" s="14" t="s">
        <v>343</v>
      </c>
      <c r="M81" s="14" t="s">
        <v>155</v>
      </c>
      <c r="N81" s="14"/>
      <c r="O81" s="14">
        <v>6</v>
      </c>
      <c r="P81" s="14"/>
    </row>
    <row r="82" s="7" customFormat="1" ht="52.05" customHeight="1" spans="1:16">
      <c r="A82" s="14">
        <v>68</v>
      </c>
      <c r="B82" s="43" t="s">
        <v>355</v>
      </c>
      <c r="C82" s="14" t="s">
        <v>356</v>
      </c>
      <c r="D82" s="43" t="s">
        <v>357</v>
      </c>
      <c r="E82" s="43" t="s">
        <v>341</v>
      </c>
      <c r="F82" s="14" t="s">
        <v>342</v>
      </c>
      <c r="G82" s="14">
        <v>42</v>
      </c>
      <c r="H82" s="14">
        <v>30</v>
      </c>
      <c r="I82" s="20" t="s">
        <v>112</v>
      </c>
      <c r="J82" s="14" t="s">
        <v>54</v>
      </c>
      <c r="K82" s="14">
        <v>30</v>
      </c>
      <c r="L82" s="14" t="s">
        <v>343</v>
      </c>
      <c r="M82" s="14" t="s">
        <v>259</v>
      </c>
      <c r="N82" s="14"/>
      <c r="O82" s="14">
        <v>6</v>
      </c>
      <c r="P82" s="14"/>
    </row>
    <row r="83" s="27" customFormat="1" ht="52.05" customHeight="1" spans="1:16">
      <c r="A83" s="44">
        <v>69</v>
      </c>
      <c r="B83" s="45" t="s">
        <v>358</v>
      </c>
      <c r="C83" s="44" t="s">
        <v>158</v>
      </c>
      <c r="D83" s="45" t="s">
        <v>359</v>
      </c>
      <c r="E83" s="45" t="s">
        <v>341</v>
      </c>
      <c r="F83" s="44" t="s">
        <v>342</v>
      </c>
      <c r="G83" s="44">
        <v>61</v>
      </c>
      <c r="H83" s="44">
        <v>45</v>
      </c>
      <c r="I83" s="48" t="s">
        <v>112</v>
      </c>
      <c r="J83" s="44" t="s">
        <v>54</v>
      </c>
      <c r="K83" s="44">
        <v>45</v>
      </c>
      <c r="L83" s="44" t="s">
        <v>343</v>
      </c>
      <c r="M83" s="44" t="s">
        <v>47</v>
      </c>
      <c r="N83" s="44">
        <v>1</v>
      </c>
      <c r="O83" s="44">
        <v>21</v>
      </c>
      <c r="P83" s="44"/>
    </row>
    <row r="84" s="27" customFormat="1" ht="51" customHeight="1" spans="1:16">
      <c r="A84" s="44">
        <v>70</v>
      </c>
      <c r="B84" s="45" t="s">
        <v>360</v>
      </c>
      <c r="C84" s="44" t="s">
        <v>361</v>
      </c>
      <c r="D84" s="45" t="s">
        <v>362</v>
      </c>
      <c r="E84" s="45" t="s">
        <v>341</v>
      </c>
      <c r="F84" s="44" t="s">
        <v>342</v>
      </c>
      <c r="G84" s="44">
        <v>42</v>
      </c>
      <c r="H84" s="44">
        <v>30</v>
      </c>
      <c r="I84" s="48" t="s">
        <v>112</v>
      </c>
      <c r="J84" s="44" t="s">
        <v>54</v>
      </c>
      <c r="K84" s="44">
        <v>30</v>
      </c>
      <c r="L84" s="44" t="s">
        <v>343</v>
      </c>
      <c r="M84" s="44" t="s">
        <v>47</v>
      </c>
      <c r="N84" s="44"/>
      <c r="O84" s="44">
        <v>10</v>
      </c>
      <c r="P84" s="44"/>
    </row>
    <row r="85" s="7" customFormat="1" ht="55.05" customHeight="1" spans="1:16">
      <c r="A85" s="14">
        <v>71</v>
      </c>
      <c r="B85" s="43" t="s">
        <v>363</v>
      </c>
      <c r="C85" s="14" t="s">
        <v>200</v>
      </c>
      <c r="D85" s="43" t="s">
        <v>364</v>
      </c>
      <c r="E85" s="43" t="s">
        <v>341</v>
      </c>
      <c r="F85" s="14" t="s">
        <v>342</v>
      </c>
      <c r="G85" s="14">
        <v>56</v>
      </c>
      <c r="H85" s="14">
        <v>40</v>
      </c>
      <c r="I85" s="20" t="s">
        <v>112</v>
      </c>
      <c r="J85" s="14" t="s">
        <v>54</v>
      </c>
      <c r="K85" s="14">
        <v>40</v>
      </c>
      <c r="L85" s="14" t="s">
        <v>343</v>
      </c>
      <c r="M85" s="14" t="s">
        <v>62</v>
      </c>
      <c r="N85" s="14"/>
      <c r="O85" s="14">
        <v>16</v>
      </c>
      <c r="P85" s="14"/>
    </row>
    <row r="86" s="7" customFormat="1" ht="49.95" customHeight="1" spans="1:16">
      <c r="A86" s="14">
        <v>72</v>
      </c>
      <c r="B86" s="43" t="s">
        <v>365</v>
      </c>
      <c r="C86" s="14" t="s">
        <v>366</v>
      </c>
      <c r="D86" s="43" t="s">
        <v>357</v>
      </c>
      <c r="E86" s="43" t="s">
        <v>341</v>
      </c>
      <c r="F86" s="14" t="s">
        <v>342</v>
      </c>
      <c r="G86" s="14">
        <v>42</v>
      </c>
      <c r="H86" s="14">
        <v>30</v>
      </c>
      <c r="I86" s="20" t="s">
        <v>112</v>
      </c>
      <c r="J86" s="14" t="s">
        <v>54</v>
      </c>
      <c r="K86" s="14">
        <v>30</v>
      </c>
      <c r="L86" s="14" t="s">
        <v>343</v>
      </c>
      <c r="M86" s="14" t="s">
        <v>62</v>
      </c>
      <c r="N86" s="14"/>
      <c r="O86" s="14">
        <v>8</v>
      </c>
      <c r="P86" s="14"/>
    </row>
    <row r="87" s="7" customFormat="1" ht="49.95" customHeight="1" spans="1:16">
      <c r="A87" s="14">
        <v>73</v>
      </c>
      <c r="B87" s="43" t="s">
        <v>367</v>
      </c>
      <c r="C87" s="14" t="s">
        <v>368</v>
      </c>
      <c r="D87" s="43" t="s">
        <v>354</v>
      </c>
      <c r="E87" s="43" t="s">
        <v>341</v>
      </c>
      <c r="F87" s="14" t="s">
        <v>342</v>
      </c>
      <c r="G87" s="14">
        <v>42</v>
      </c>
      <c r="H87" s="14">
        <v>30</v>
      </c>
      <c r="I87" s="20" t="s">
        <v>112</v>
      </c>
      <c r="J87" s="14" t="s">
        <v>54</v>
      </c>
      <c r="K87" s="14">
        <v>30</v>
      </c>
      <c r="L87" s="14" t="s">
        <v>343</v>
      </c>
      <c r="M87" s="14" t="s">
        <v>90</v>
      </c>
      <c r="N87" s="14"/>
      <c r="O87" s="14">
        <v>8</v>
      </c>
      <c r="P87" s="14"/>
    </row>
    <row r="88" s="7" customFormat="1" ht="49.95" customHeight="1" spans="1:16">
      <c r="A88" s="14">
        <v>74</v>
      </c>
      <c r="B88" s="43" t="s">
        <v>369</v>
      </c>
      <c r="C88" s="14" t="s">
        <v>370</v>
      </c>
      <c r="D88" s="43" t="s">
        <v>371</v>
      </c>
      <c r="E88" s="43" t="s">
        <v>341</v>
      </c>
      <c r="F88" s="14" t="s">
        <v>342</v>
      </c>
      <c r="G88" s="14">
        <v>70</v>
      </c>
      <c r="H88" s="14">
        <v>50</v>
      </c>
      <c r="I88" s="20" t="s">
        <v>112</v>
      </c>
      <c r="J88" s="14" t="s">
        <v>54</v>
      </c>
      <c r="K88" s="14">
        <v>50</v>
      </c>
      <c r="L88" s="14" t="s">
        <v>343</v>
      </c>
      <c r="M88" s="14" t="s">
        <v>113</v>
      </c>
      <c r="N88" s="14"/>
      <c r="O88" s="14">
        <v>20</v>
      </c>
      <c r="P88" s="14"/>
    </row>
    <row r="89" s="7" customFormat="1" ht="49.95" customHeight="1" spans="1:16">
      <c r="A89" s="14">
        <v>75</v>
      </c>
      <c r="B89" s="43" t="s">
        <v>372</v>
      </c>
      <c r="C89" s="14" t="s">
        <v>373</v>
      </c>
      <c r="D89" s="43" t="s">
        <v>374</v>
      </c>
      <c r="E89" s="43" t="s">
        <v>341</v>
      </c>
      <c r="F89" s="14" t="s">
        <v>342</v>
      </c>
      <c r="G89" s="14">
        <v>28</v>
      </c>
      <c r="H89" s="14">
        <v>20</v>
      </c>
      <c r="I89" s="20" t="s">
        <v>112</v>
      </c>
      <c r="J89" s="14" t="s">
        <v>54</v>
      </c>
      <c r="K89" s="14">
        <v>20</v>
      </c>
      <c r="L89" s="14" t="s">
        <v>343</v>
      </c>
      <c r="M89" s="14" t="s">
        <v>229</v>
      </c>
      <c r="N89" s="14">
        <v>1</v>
      </c>
      <c r="O89" s="14">
        <v>12</v>
      </c>
      <c r="P89" s="14"/>
    </row>
    <row r="90" s="7" customFormat="1" ht="66" customHeight="1" spans="1:16">
      <c r="A90" s="14">
        <v>76</v>
      </c>
      <c r="B90" s="43" t="s">
        <v>375</v>
      </c>
      <c r="C90" s="14" t="s">
        <v>376</v>
      </c>
      <c r="D90" s="43" t="s">
        <v>377</v>
      </c>
      <c r="E90" s="43" t="s">
        <v>341</v>
      </c>
      <c r="F90" s="14" t="s">
        <v>342</v>
      </c>
      <c r="G90" s="14">
        <v>280</v>
      </c>
      <c r="H90" s="14">
        <v>200</v>
      </c>
      <c r="I90" s="20" t="s">
        <v>112</v>
      </c>
      <c r="J90" s="14" t="s">
        <v>54</v>
      </c>
      <c r="K90" s="14">
        <v>200</v>
      </c>
      <c r="L90" s="14" t="s">
        <v>343</v>
      </c>
      <c r="M90" s="14" t="s">
        <v>106</v>
      </c>
      <c r="N90" s="14"/>
      <c r="O90" s="14">
        <v>21</v>
      </c>
      <c r="P90" s="14"/>
    </row>
    <row r="91" s="7" customFormat="1" ht="52.95" customHeight="1" spans="1:16">
      <c r="A91" s="14">
        <v>77</v>
      </c>
      <c r="B91" s="43" t="s">
        <v>378</v>
      </c>
      <c r="C91" s="14" t="s">
        <v>326</v>
      </c>
      <c r="D91" s="43" t="s">
        <v>379</v>
      </c>
      <c r="E91" s="43" t="s">
        <v>341</v>
      </c>
      <c r="F91" s="14" t="s">
        <v>342</v>
      </c>
      <c r="G91" s="14">
        <v>22</v>
      </c>
      <c r="H91" s="14">
        <v>15</v>
      </c>
      <c r="I91" s="20" t="s">
        <v>112</v>
      </c>
      <c r="J91" s="14" t="s">
        <v>54</v>
      </c>
      <c r="K91" s="14">
        <v>15</v>
      </c>
      <c r="L91" s="14" t="s">
        <v>343</v>
      </c>
      <c r="M91" s="14" t="s">
        <v>119</v>
      </c>
      <c r="N91" s="14"/>
      <c r="O91" s="14">
        <v>18</v>
      </c>
      <c r="P91" s="14"/>
    </row>
    <row r="92" s="7" customFormat="1" ht="52.95" customHeight="1" spans="1:16">
      <c r="A92" s="14">
        <v>78</v>
      </c>
      <c r="B92" s="43" t="s">
        <v>380</v>
      </c>
      <c r="C92" s="14" t="s">
        <v>381</v>
      </c>
      <c r="D92" s="43" t="s">
        <v>382</v>
      </c>
      <c r="E92" s="43" t="s">
        <v>341</v>
      </c>
      <c r="F92" s="14" t="s">
        <v>342</v>
      </c>
      <c r="G92" s="14">
        <v>37</v>
      </c>
      <c r="H92" s="14">
        <v>28</v>
      </c>
      <c r="I92" s="20" t="s">
        <v>112</v>
      </c>
      <c r="J92" s="14" t="s">
        <v>54</v>
      </c>
      <c r="K92" s="14">
        <v>28</v>
      </c>
      <c r="L92" s="14" t="s">
        <v>343</v>
      </c>
      <c r="M92" s="14" t="s">
        <v>95</v>
      </c>
      <c r="N92" s="14"/>
      <c r="O92" s="14">
        <v>7</v>
      </c>
      <c r="P92" s="14"/>
    </row>
    <row r="93" s="7" customFormat="1" ht="67.95" customHeight="1" spans="1:16">
      <c r="A93" s="14"/>
      <c r="B93" s="16" t="s">
        <v>383</v>
      </c>
      <c r="C93" s="16"/>
      <c r="D93" s="42" t="s">
        <v>384</v>
      </c>
      <c r="E93" s="42"/>
      <c r="F93" s="14"/>
      <c r="G93" s="16">
        <f>SUM(G94:G119)</f>
        <v>1707.5</v>
      </c>
      <c r="H93" s="16">
        <f>SUM(H94:H119)</f>
        <v>1237</v>
      </c>
      <c r="I93" s="14"/>
      <c r="J93" s="16"/>
      <c r="K93" s="16">
        <f>SUM(K94:K119)</f>
        <v>1237</v>
      </c>
      <c r="L93" s="14"/>
      <c r="M93" s="14"/>
      <c r="N93" s="15"/>
      <c r="O93" s="15"/>
      <c r="P93" s="14"/>
    </row>
    <row r="94" s="7" customFormat="1" ht="48" customHeight="1" spans="1:16">
      <c r="A94" s="14">
        <v>79</v>
      </c>
      <c r="B94" s="43" t="s">
        <v>385</v>
      </c>
      <c r="C94" s="14" t="s">
        <v>262</v>
      </c>
      <c r="D94" s="43" t="s">
        <v>386</v>
      </c>
      <c r="E94" s="43" t="s">
        <v>387</v>
      </c>
      <c r="F94" s="14" t="s">
        <v>342</v>
      </c>
      <c r="G94" s="14">
        <v>400</v>
      </c>
      <c r="H94" s="14">
        <v>380</v>
      </c>
      <c r="I94" s="20" t="s">
        <v>112</v>
      </c>
      <c r="J94" s="14" t="s">
        <v>54</v>
      </c>
      <c r="K94" s="14">
        <v>380</v>
      </c>
      <c r="L94" s="14" t="s">
        <v>343</v>
      </c>
      <c r="M94" s="14" t="s">
        <v>259</v>
      </c>
      <c r="N94" s="14"/>
      <c r="O94" s="14">
        <v>14</v>
      </c>
      <c r="P94" s="14"/>
    </row>
    <row r="95" s="7" customFormat="1" ht="52.05" customHeight="1" spans="1:16">
      <c r="A95" s="14">
        <v>80</v>
      </c>
      <c r="B95" s="43" t="s">
        <v>388</v>
      </c>
      <c r="C95" s="14" t="s">
        <v>50</v>
      </c>
      <c r="D95" s="43" t="s">
        <v>389</v>
      </c>
      <c r="E95" s="43" t="s">
        <v>387</v>
      </c>
      <c r="F95" s="14" t="s">
        <v>342</v>
      </c>
      <c r="G95" s="14">
        <v>84</v>
      </c>
      <c r="H95" s="14">
        <v>60</v>
      </c>
      <c r="I95" s="20" t="s">
        <v>112</v>
      </c>
      <c r="J95" s="14" t="s">
        <v>54</v>
      </c>
      <c r="K95" s="14">
        <v>60</v>
      </c>
      <c r="L95" s="14" t="s">
        <v>343</v>
      </c>
      <c r="M95" s="14" t="s">
        <v>56</v>
      </c>
      <c r="N95" s="14"/>
      <c r="O95" s="14">
        <v>64</v>
      </c>
      <c r="P95" s="14"/>
    </row>
    <row r="96" s="7" customFormat="1" ht="52.05" customHeight="1" spans="1:16">
      <c r="A96" s="14">
        <v>81</v>
      </c>
      <c r="B96" s="43" t="s">
        <v>390</v>
      </c>
      <c r="C96" s="14" t="s">
        <v>391</v>
      </c>
      <c r="D96" s="43" t="s">
        <v>392</v>
      </c>
      <c r="E96" s="43" t="s">
        <v>387</v>
      </c>
      <c r="F96" s="14" t="s">
        <v>342</v>
      </c>
      <c r="G96" s="14">
        <v>168</v>
      </c>
      <c r="H96" s="14">
        <v>120</v>
      </c>
      <c r="I96" s="20" t="s">
        <v>112</v>
      </c>
      <c r="J96" s="14" t="s">
        <v>54</v>
      </c>
      <c r="K96" s="14">
        <v>120</v>
      </c>
      <c r="L96" s="14" t="s">
        <v>343</v>
      </c>
      <c r="M96" s="14" t="s">
        <v>56</v>
      </c>
      <c r="N96" s="14"/>
      <c r="O96" s="14">
        <v>33</v>
      </c>
      <c r="P96" s="14"/>
    </row>
    <row r="97" s="7" customFormat="1" ht="52.05" customHeight="1" spans="1:16">
      <c r="A97" s="14">
        <v>82</v>
      </c>
      <c r="B97" s="43" t="s">
        <v>393</v>
      </c>
      <c r="C97" s="14" t="s">
        <v>394</v>
      </c>
      <c r="D97" s="43" t="s">
        <v>395</v>
      </c>
      <c r="E97" s="43" t="s">
        <v>387</v>
      </c>
      <c r="F97" s="14" t="s">
        <v>342</v>
      </c>
      <c r="G97" s="14">
        <v>70</v>
      </c>
      <c r="H97" s="14">
        <v>50</v>
      </c>
      <c r="I97" s="20" t="s">
        <v>112</v>
      </c>
      <c r="J97" s="14" t="s">
        <v>54</v>
      </c>
      <c r="K97" s="14">
        <v>50</v>
      </c>
      <c r="L97" s="14" t="s">
        <v>343</v>
      </c>
      <c r="M97" s="14" t="s">
        <v>62</v>
      </c>
      <c r="N97" s="14">
        <v>1</v>
      </c>
      <c r="O97" s="14">
        <v>22</v>
      </c>
      <c r="P97" s="14"/>
    </row>
    <row r="98" s="7" customFormat="1" ht="52.05" customHeight="1" spans="1:16">
      <c r="A98" s="14">
        <v>83</v>
      </c>
      <c r="B98" s="43" t="s">
        <v>396</v>
      </c>
      <c r="C98" s="14" t="s">
        <v>173</v>
      </c>
      <c r="D98" s="43" t="s">
        <v>397</v>
      </c>
      <c r="E98" s="43" t="s">
        <v>387</v>
      </c>
      <c r="F98" s="14" t="s">
        <v>342</v>
      </c>
      <c r="G98" s="14">
        <v>78</v>
      </c>
      <c r="H98" s="14">
        <v>55</v>
      </c>
      <c r="I98" s="20" t="s">
        <v>112</v>
      </c>
      <c r="J98" s="14" t="s">
        <v>54</v>
      </c>
      <c r="K98" s="14">
        <v>55</v>
      </c>
      <c r="L98" s="14" t="s">
        <v>343</v>
      </c>
      <c r="M98" s="14" t="s">
        <v>62</v>
      </c>
      <c r="N98" s="14">
        <v>1</v>
      </c>
      <c r="O98" s="14">
        <v>40</v>
      </c>
      <c r="P98" s="14"/>
    </row>
    <row r="99" s="7" customFormat="1" ht="52.05" customHeight="1" spans="1:16">
      <c r="A99" s="14">
        <v>84</v>
      </c>
      <c r="B99" s="43" t="s">
        <v>398</v>
      </c>
      <c r="C99" s="14" t="s">
        <v>399</v>
      </c>
      <c r="D99" s="43" t="s">
        <v>400</v>
      </c>
      <c r="E99" s="43" t="s">
        <v>387</v>
      </c>
      <c r="F99" s="14" t="s">
        <v>342</v>
      </c>
      <c r="G99" s="14">
        <v>28</v>
      </c>
      <c r="H99" s="14">
        <v>20</v>
      </c>
      <c r="I99" s="20" t="s">
        <v>112</v>
      </c>
      <c r="J99" s="14" t="s">
        <v>54</v>
      </c>
      <c r="K99" s="14">
        <v>20</v>
      </c>
      <c r="L99" s="14" t="s">
        <v>343</v>
      </c>
      <c r="M99" s="14" t="s">
        <v>68</v>
      </c>
      <c r="N99" s="14"/>
      <c r="O99" s="14">
        <v>21</v>
      </c>
      <c r="P99" s="14"/>
    </row>
    <row r="100" s="7" customFormat="1" ht="52.05" customHeight="1" spans="1:16">
      <c r="A100" s="14">
        <v>85</v>
      </c>
      <c r="B100" s="43" t="s">
        <v>401</v>
      </c>
      <c r="C100" s="14" t="s">
        <v>402</v>
      </c>
      <c r="D100" s="43" t="s">
        <v>400</v>
      </c>
      <c r="E100" s="43" t="s">
        <v>387</v>
      </c>
      <c r="F100" s="14" t="s">
        <v>342</v>
      </c>
      <c r="G100" s="14">
        <v>28</v>
      </c>
      <c r="H100" s="14">
        <v>20</v>
      </c>
      <c r="I100" s="20" t="s">
        <v>112</v>
      </c>
      <c r="J100" s="14" t="s">
        <v>54</v>
      </c>
      <c r="K100" s="14">
        <v>20</v>
      </c>
      <c r="L100" s="14" t="s">
        <v>343</v>
      </c>
      <c r="M100" s="14" t="s">
        <v>95</v>
      </c>
      <c r="N100" s="14">
        <v>1</v>
      </c>
      <c r="O100" s="14">
        <v>22</v>
      </c>
      <c r="P100" s="14"/>
    </row>
    <row r="101" s="7" customFormat="1" ht="52.05" customHeight="1" spans="1:16">
      <c r="A101" s="14">
        <v>86</v>
      </c>
      <c r="B101" s="53" t="s">
        <v>403</v>
      </c>
      <c r="C101" s="15" t="s">
        <v>404</v>
      </c>
      <c r="D101" s="53" t="s">
        <v>405</v>
      </c>
      <c r="E101" s="53" t="s">
        <v>387</v>
      </c>
      <c r="F101" s="15" t="s">
        <v>342</v>
      </c>
      <c r="G101" s="14">
        <v>25</v>
      </c>
      <c r="H101" s="14">
        <v>18</v>
      </c>
      <c r="I101" s="20" t="s">
        <v>112</v>
      </c>
      <c r="J101" s="14" t="s">
        <v>54</v>
      </c>
      <c r="K101" s="14">
        <v>18</v>
      </c>
      <c r="L101" s="15" t="s">
        <v>343</v>
      </c>
      <c r="M101" s="15" t="s">
        <v>100</v>
      </c>
      <c r="N101" s="15"/>
      <c r="O101" s="15">
        <v>3</v>
      </c>
      <c r="P101" s="14"/>
    </row>
    <row r="102" s="7" customFormat="1" ht="52.05" customHeight="1" spans="1:16">
      <c r="A102" s="14">
        <v>87</v>
      </c>
      <c r="B102" s="43" t="s">
        <v>406</v>
      </c>
      <c r="C102" s="14" t="s">
        <v>407</v>
      </c>
      <c r="D102" s="43" t="s">
        <v>408</v>
      </c>
      <c r="E102" s="43" t="s">
        <v>387</v>
      </c>
      <c r="F102" s="14" t="s">
        <v>342</v>
      </c>
      <c r="G102" s="14">
        <v>25</v>
      </c>
      <c r="H102" s="14">
        <v>18</v>
      </c>
      <c r="I102" s="20" t="s">
        <v>112</v>
      </c>
      <c r="J102" s="14" t="s">
        <v>54</v>
      </c>
      <c r="K102" s="14">
        <v>18</v>
      </c>
      <c r="L102" s="14" t="s">
        <v>343</v>
      </c>
      <c r="M102" s="14" t="s">
        <v>100</v>
      </c>
      <c r="N102" s="14">
        <v>1</v>
      </c>
      <c r="O102" s="14">
        <v>4</v>
      </c>
      <c r="P102" s="14"/>
    </row>
    <row r="103" s="7" customFormat="1" ht="52.05" customHeight="1" spans="1:16">
      <c r="A103" s="14">
        <v>88</v>
      </c>
      <c r="B103" s="43" t="s">
        <v>409</v>
      </c>
      <c r="C103" s="14" t="s">
        <v>410</v>
      </c>
      <c r="D103" s="43" t="s">
        <v>400</v>
      </c>
      <c r="E103" s="43" t="s">
        <v>387</v>
      </c>
      <c r="F103" s="14" t="s">
        <v>342</v>
      </c>
      <c r="G103" s="14">
        <v>28</v>
      </c>
      <c r="H103" s="14">
        <v>20</v>
      </c>
      <c r="I103" s="20" t="s">
        <v>112</v>
      </c>
      <c r="J103" s="14" t="s">
        <v>54</v>
      </c>
      <c r="K103" s="14">
        <v>20</v>
      </c>
      <c r="L103" s="14" t="s">
        <v>343</v>
      </c>
      <c r="M103" s="14" t="s">
        <v>113</v>
      </c>
      <c r="N103" s="14"/>
      <c r="O103" s="14">
        <v>14</v>
      </c>
      <c r="P103" s="14"/>
    </row>
    <row r="104" s="7" customFormat="1" ht="52.05" customHeight="1" spans="1:16">
      <c r="A104" s="14">
        <v>89</v>
      </c>
      <c r="B104" s="43" t="s">
        <v>411</v>
      </c>
      <c r="C104" s="14" t="s">
        <v>391</v>
      </c>
      <c r="D104" s="43" t="s">
        <v>412</v>
      </c>
      <c r="E104" s="43" t="s">
        <v>387</v>
      </c>
      <c r="F104" s="14" t="s">
        <v>342</v>
      </c>
      <c r="G104" s="14">
        <v>22</v>
      </c>
      <c r="H104" s="14">
        <v>15</v>
      </c>
      <c r="I104" s="20" t="s">
        <v>112</v>
      </c>
      <c r="J104" s="14" t="s">
        <v>54</v>
      </c>
      <c r="K104" s="14">
        <v>15</v>
      </c>
      <c r="L104" s="14" t="s">
        <v>343</v>
      </c>
      <c r="M104" s="14" t="s">
        <v>56</v>
      </c>
      <c r="N104" s="14"/>
      <c r="O104" s="14">
        <v>32</v>
      </c>
      <c r="P104" s="14"/>
    </row>
    <row r="105" s="7" customFormat="1" ht="73.05" customHeight="1" spans="1:16">
      <c r="A105" s="14">
        <v>90</v>
      </c>
      <c r="B105" s="43" t="s">
        <v>413</v>
      </c>
      <c r="C105" s="14" t="s">
        <v>414</v>
      </c>
      <c r="D105" s="43" t="s">
        <v>415</v>
      </c>
      <c r="E105" s="43" t="s">
        <v>387</v>
      </c>
      <c r="F105" s="14" t="s">
        <v>342</v>
      </c>
      <c r="G105" s="14">
        <v>29</v>
      </c>
      <c r="H105" s="14">
        <v>21</v>
      </c>
      <c r="I105" s="20" t="s">
        <v>112</v>
      </c>
      <c r="J105" s="14" t="s">
        <v>54</v>
      </c>
      <c r="K105" s="14">
        <v>21</v>
      </c>
      <c r="L105" s="14" t="s">
        <v>343</v>
      </c>
      <c r="M105" s="14" t="s">
        <v>62</v>
      </c>
      <c r="N105" s="14">
        <v>2</v>
      </c>
      <c r="O105" s="14">
        <v>54</v>
      </c>
      <c r="P105" s="14"/>
    </row>
    <row r="106" s="7" customFormat="1" ht="63" customHeight="1" spans="1:16">
      <c r="A106" s="14">
        <v>91</v>
      </c>
      <c r="B106" s="43" t="s">
        <v>416</v>
      </c>
      <c r="C106" s="14" t="s">
        <v>417</v>
      </c>
      <c r="D106" s="43" t="s">
        <v>418</v>
      </c>
      <c r="E106" s="43" t="s">
        <v>387</v>
      </c>
      <c r="F106" s="14" t="s">
        <v>342</v>
      </c>
      <c r="G106" s="14">
        <v>28</v>
      </c>
      <c r="H106" s="14">
        <v>20</v>
      </c>
      <c r="I106" s="20" t="s">
        <v>112</v>
      </c>
      <c r="J106" s="14" t="s">
        <v>54</v>
      </c>
      <c r="K106" s="14">
        <v>20</v>
      </c>
      <c r="L106" s="14" t="s">
        <v>343</v>
      </c>
      <c r="M106" s="14" t="s">
        <v>40</v>
      </c>
      <c r="N106" s="14">
        <v>1</v>
      </c>
      <c r="O106" s="14">
        <v>46</v>
      </c>
      <c r="P106" s="14"/>
    </row>
    <row r="107" s="7" customFormat="1" ht="55.95" customHeight="1" spans="1:16">
      <c r="A107" s="14">
        <v>92</v>
      </c>
      <c r="B107" s="43" t="s">
        <v>419</v>
      </c>
      <c r="C107" s="14" t="s">
        <v>420</v>
      </c>
      <c r="D107" s="43" t="s">
        <v>418</v>
      </c>
      <c r="E107" s="43" t="s">
        <v>387</v>
      </c>
      <c r="F107" s="14" t="s">
        <v>342</v>
      </c>
      <c r="G107" s="14">
        <v>28</v>
      </c>
      <c r="H107" s="14">
        <v>20</v>
      </c>
      <c r="I107" s="20" t="s">
        <v>112</v>
      </c>
      <c r="J107" s="14" t="s">
        <v>54</v>
      </c>
      <c r="K107" s="14">
        <v>20</v>
      </c>
      <c r="L107" s="14" t="s">
        <v>343</v>
      </c>
      <c r="M107" s="14" t="s">
        <v>155</v>
      </c>
      <c r="N107" s="14">
        <v>1</v>
      </c>
      <c r="O107" s="14">
        <v>48</v>
      </c>
      <c r="P107" s="14"/>
    </row>
    <row r="108" s="27" customFormat="1" ht="52.05" customHeight="1" spans="1:16">
      <c r="A108" s="44">
        <v>93</v>
      </c>
      <c r="B108" s="45" t="s">
        <v>421</v>
      </c>
      <c r="C108" s="44" t="s">
        <v>422</v>
      </c>
      <c r="D108" s="45" t="s">
        <v>412</v>
      </c>
      <c r="E108" s="45" t="s">
        <v>387</v>
      </c>
      <c r="F108" s="44" t="s">
        <v>342</v>
      </c>
      <c r="G108" s="44">
        <v>22</v>
      </c>
      <c r="H108" s="44">
        <v>15</v>
      </c>
      <c r="I108" s="48" t="s">
        <v>112</v>
      </c>
      <c r="J108" s="44" t="s">
        <v>54</v>
      </c>
      <c r="K108" s="44">
        <v>15</v>
      </c>
      <c r="L108" s="44" t="s">
        <v>343</v>
      </c>
      <c r="M108" s="44" t="s">
        <v>47</v>
      </c>
      <c r="N108" s="44"/>
      <c r="O108" s="44">
        <v>49</v>
      </c>
      <c r="P108" s="44"/>
    </row>
    <row r="109" s="7" customFormat="1" ht="52.05" customHeight="1" spans="1:16">
      <c r="A109" s="14">
        <v>94</v>
      </c>
      <c r="B109" s="43" t="s">
        <v>423</v>
      </c>
      <c r="C109" s="14" t="s">
        <v>326</v>
      </c>
      <c r="D109" s="43" t="s">
        <v>424</v>
      </c>
      <c r="E109" s="43" t="s">
        <v>387</v>
      </c>
      <c r="F109" s="14" t="s">
        <v>342</v>
      </c>
      <c r="G109" s="14">
        <v>7.5</v>
      </c>
      <c r="H109" s="14">
        <v>7.5</v>
      </c>
      <c r="I109" s="20" t="s">
        <v>112</v>
      </c>
      <c r="J109" s="14" t="s">
        <v>54</v>
      </c>
      <c r="K109" s="14">
        <v>7.5</v>
      </c>
      <c r="L109" s="14" t="s">
        <v>343</v>
      </c>
      <c r="M109" s="14" t="s">
        <v>119</v>
      </c>
      <c r="N109" s="14"/>
      <c r="O109" s="14">
        <v>26</v>
      </c>
      <c r="P109" s="14"/>
    </row>
    <row r="110" s="7" customFormat="1" ht="52.05" customHeight="1" spans="1:16">
      <c r="A110" s="14">
        <v>95</v>
      </c>
      <c r="B110" s="43" t="s">
        <v>425</v>
      </c>
      <c r="C110" s="14" t="s">
        <v>426</v>
      </c>
      <c r="D110" s="43" t="s">
        <v>424</v>
      </c>
      <c r="E110" s="43" t="s">
        <v>387</v>
      </c>
      <c r="F110" s="14" t="s">
        <v>342</v>
      </c>
      <c r="G110" s="14">
        <v>11</v>
      </c>
      <c r="H110" s="14">
        <v>7.5</v>
      </c>
      <c r="I110" s="20" t="s">
        <v>112</v>
      </c>
      <c r="J110" s="14" t="s">
        <v>54</v>
      </c>
      <c r="K110" s="14">
        <v>7.5</v>
      </c>
      <c r="L110" s="14" t="s">
        <v>343</v>
      </c>
      <c r="M110" s="14" t="s">
        <v>84</v>
      </c>
      <c r="N110" s="14">
        <v>2</v>
      </c>
      <c r="O110" s="14">
        <v>35</v>
      </c>
      <c r="P110" s="14"/>
    </row>
    <row r="111" s="7" customFormat="1" ht="52.05" customHeight="1" spans="1:16">
      <c r="A111" s="14">
        <v>96</v>
      </c>
      <c r="B111" s="43" t="s">
        <v>427</v>
      </c>
      <c r="C111" s="14" t="s">
        <v>428</v>
      </c>
      <c r="D111" s="43" t="s">
        <v>429</v>
      </c>
      <c r="E111" s="43" t="s">
        <v>387</v>
      </c>
      <c r="F111" s="14" t="s">
        <v>342</v>
      </c>
      <c r="G111" s="14">
        <v>36</v>
      </c>
      <c r="H111" s="14">
        <v>25.5</v>
      </c>
      <c r="I111" s="20" t="s">
        <v>112</v>
      </c>
      <c r="J111" s="14" t="s">
        <v>54</v>
      </c>
      <c r="K111" s="14">
        <v>25.5</v>
      </c>
      <c r="L111" s="14" t="s">
        <v>343</v>
      </c>
      <c r="M111" s="14" t="s">
        <v>95</v>
      </c>
      <c r="N111" s="14">
        <v>2</v>
      </c>
      <c r="O111" s="14">
        <v>40</v>
      </c>
      <c r="P111" s="14"/>
    </row>
    <row r="112" s="7" customFormat="1" ht="52.05" customHeight="1" spans="1:16">
      <c r="A112" s="14">
        <v>97</v>
      </c>
      <c r="B112" s="43" t="s">
        <v>430</v>
      </c>
      <c r="C112" s="14" t="s">
        <v>431</v>
      </c>
      <c r="D112" s="43" t="s">
        <v>412</v>
      </c>
      <c r="E112" s="43" t="s">
        <v>387</v>
      </c>
      <c r="F112" s="14" t="s">
        <v>342</v>
      </c>
      <c r="G112" s="14">
        <v>21</v>
      </c>
      <c r="H112" s="14">
        <v>15</v>
      </c>
      <c r="I112" s="20" t="s">
        <v>112</v>
      </c>
      <c r="J112" s="14" t="s">
        <v>54</v>
      </c>
      <c r="K112" s="14">
        <v>15</v>
      </c>
      <c r="L112" s="14" t="s">
        <v>343</v>
      </c>
      <c r="M112" s="14" t="s">
        <v>344</v>
      </c>
      <c r="N112" s="14"/>
      <c r="O112" s="14">
        <v>42</v>
      </c>
      <c r="P112" s="14"/>
    </row>
    <row r="113" s="7" customFormat="1" ht="60" customHeight="1" spans="1:16">
      <c r="A113" s="14">
        <v>98</v>
      </c>
      <c r="B113" s="43" t="s">
        <v>432</v>
      </c>
      <c r="C113" s="14" t="s">
        <v>433</v>
      </c>
      <c r="D113" s="43" t="s">
        <v>434</v>
      </c>
      <c r="E113" s="43" t="s">
        <v>387</v>
      </c>
      <c r="F113" s="14" t="s">
        <v>342</v>
      </c>
      <c r="G113" s="14">
        <v>18</v>
      </c>
      <c r="H113" s="14">
        <v>12.5</v>
      </c>
      <c r="I113" s="20" t="s">
        <v>112</v>
      </c>
      <c r="J113" s="14" t="s">
        <v>54</v>
      </c>
      <c r="K113" s="14">
        <v>12.5</v>
      </c>
      <c r="L113" s="14" t="s">
        <v>343</v>
      </c>
      <c r="M113" s="14" t="s">
        <v>68</v>
      </c>
      <c r="N113" s="14">
        <v>1</v>
      </c>
      <c r="O113" s="14">
        <v>52</v>
      </c>
      <c r="P113" s="14"/>
    </row>
    <row r="114" s="7" customFormat="1" ht="54" customHeight="1" spans="1:16">
      <c r="A114" s="14">
        <v>99</v>
      </c>
      <c r="B114" s="43" t="s">
        <v>435</v>
      </c>
      <c r="C114" s="14" t="s">
        <v>436</v>
      </c>
      <c r="D114" s="53" t="s">
        <v>437</v>
      </c>
      <c r="E114" s="43" t="s">
        <v>438</v>
      </c>
      <c r="F114" s="14" t="s">
        <v>342</v>
      </c>
      <c r="G114" s="14">
        <v>45</v>
      </c>
      <c r="H114" s="14">
        <v>32</v>
      </c>
      <c r="I114" s="20" t="s">
        <v>112</v>
      </c>
      <c r="J114" s="14" t="s">
        <v>54</v>
      </c>
      <c r="K114" s="14">
        <v>32</v>
      </c>
      <c r="L114" s="14" t="s">
        <v>343</v>
      </c>
      <c r="M114" s="14" t="s">
        <v>84</v>
      </c>
      <c r="N114" s="14"/>
      <c r="O114" s="14">
        <v>21</v>
      </c>
      <c r="P114" s="14"/>
    </row>
    <row r="115" s="7" customFormat="1" ht="55.05" customHeight="1" spans="1:16">
      <c r="A115" s="14">
        <v>100</v>
      </c>
      <c r="B115" s="43" t="s">
        <v>439</v>
      </c>
      <c r="C115" s="14" t="s">
        <v>440</v>
      </c>
      <c r="D115" s="43" t="s">
        <v>441</v>
      </c>
      <c r="E115" s="43" t="s">
        <v>438</v>
      </c>
      <c r="F115" s="14" t="s">
        <v>342</v>
      </c>
      <c r="G115" s="14">
        <v>84</v>
      </c>
      <c r="H115" s="14">
        <v>60</v>
      </c>
      <c r="I115" s="20" t="s">
        <v>112</v>
      </c>
      <c r="J115" s="14" t="s">
        <v>54</v>
      </c>
      <c r="K115" s="14">
        <v>60</v>
      </c>
      <c r="L115" s="14" t="s">
        <v>343</v>
      </c>
      <c r="M115" s="14" t="s">
        <v>113</v>
      </c>
      <c r="N115" s="14">
        <v>1</v>
      </c>
      <c r="O115" s="14">
        <v>14</v>
      </c>
      <c r="P115" s="14"/>
    </row>
    <row r="116" s="7" customFormat="1" ht="48" customHeight="1" spans="1:16">
      <c r="A116" s="14">
        <v>101</v>
      </c>
      <c r="B116" s="43" t="s">
        <v>442</v>
      </c>
      <c r="C116" s="14" t="s">
        <v>443</v>
      </c>
      <c r="D116" s="43" t="s">
        <v>444</v>
      </c>
      <c r="E116" s="43" t="s">
        <v>387</v>
      </c>
      <c r="F116" s="14" t="s">
        <v>342</v>
      </c>
      <c r="G116" s="14">
        <v>70</v>
      </c>
      <c r="H116" s="14">
        <v>50</v>
      </c>
      <c r="I116" s="20" t="s">
        <v>112</v>
      </c>
      <c r="J116" s="14" t="s">
        <v>54</v>
      </c>
      <c r="K116" s="14">
        <v>50</v>
      </c>
      <c r="L116" s="14" t="s">
        <v>343</v>
      </c>
      <c r="M116" s="14" t="s">
        <v>229</v>
      </c>
      <c r="N116" s="14"/>
      <c r="O116" s="14">
        <v>28</v>
      </c>
      <c r="P116" s="14"/>
    </row>
    <row r="117" s="7" customFormat="1" ht="67.95" customHeight="1" spans="1:16">
      <c r="A117" s="14">
        <v>102</v>
      </c>
      <c r="B117" s="43" t="s">
        <v>445</v>
      </c>
      <c r="C117" s="14" t="s">
        <v>446</v>
      </c>
      <c r="D117" s="43" t="s">
        <v>447</v>
      </c>
      <c r="E117" s="43" t="s">
        <v>448</v>
      </c>
      <c r="F117" s="14" t="s">
        <v>53</v>
      </c>
      <c r="G117" s="14">
        <v>112</v>
      </c>
      <c r="H117" s="14">
        <v>80</v>
      </c>
      <c r="I117" s="20" t="s">
        <v>32</v>
      </c>
      <c r="J117" s="14" t="s">
        <v>54</v>
      </c>
      <c r="K117" s="14">
        <v>80</v>
      </c>
      <c r="L117" s="14" t="s">
        <v>55</v>
      </c>
      <c r="M117" s="14" t="s">
        <v>56</v>
      </c>
      <c r="N117" s="15"/>
      <c r="O117" s="15" t="s">
        <v>167</v>
      </c>
      <c r="P117" s="14"/>
    </row>
    <row r="118" s="7" customFormat="1" ht="78.6" customHeight="1" spans="1:16">
      <c r="A118" s="14">
        <v>103</v>
      </c>
      <c r="B118" s="43" t="s">
        <v>449</v>
      </c>
      <c r="C118" s="14" t="s">
        <v>450</v>
      </c>
      <c r="D118" s="43" t="s">
        <v>451</v>
      </c>
      <c r="E118" s="43" t="s">
        <v>448</v>
      </c>
      <c r="F118" s="14" t="s">
        <v>53</v>
      </c>
      <c r="G118" s="14">
        <v>90</v>
      </c>
      <c r="H118" s="14">
        <v>65</v>
      </c>
      <c r="I118" s="20" t="s">
        <v>32</v>
      </c>
      <c r="J118" s="14" t="s">
        <v>54</v>
      </c>
      <c r="K118" s="14">
        <v>65</v>
      </c>
      <c r="L118" s="14" t="s">
        <v>55</v>
      </c>
      <c r="M118" s="14" t="s">
        <v>56</v>
      </c>
      <c r="N118" s="15"/>
      <c r="O118" s="15" t="s">
        <v>452</v>
      </c>
      <c r="P118" s="14"/>
    </row>
    <row r="119" s="7" customFormat="1" ht="52.05" customHeight="1" spans="1:16">
      <c r="A119" s="14">
        <v>104</v>
      </c>
      <c r="B119" s="43" t="s">
        <v>453</v>
      </c>
      <c r="C119" s="14" t="s">
        <v>454</v>
      </c>
      <c r="D119" s="43" t="s">
        <v>455</v>
      </c>
      <c r="E119" s="43" t="s">
        <v>105</v>
      </c>
      <c r="F119" s="14" t="s">
        <v>53</v>
      </c>
      <c r="G119" s="14">
        <v>150</v>
      </c>
      <c r="H119" s="14">
        <v>30</v>
      </c>
      <c r="I119" s="20" t="s">
        <v>32</v>
      </c>
      <c r="J119" s="14" t="s">
        <v>54</v>
      </c>
      <c r="K119" s="14">
        <v>30</v>
      </c>
      <c r="L119" s="14" t="s">
        <v>55</v>
      </c>
      <c r="M119" s="14" t="s">
        <v>56</v>
      </c>
      <c r="N119" s="15" t="s">
        <v>41</v>
      </c>
      <c r="O119" s="15" t="s">
        <v>96</v>
      </c>
      <c r="P119" s="14"/>
    </row>
    <row r="120" s="26" customFormat="1" ht="61.8" customHeight="1" spans="1:16">
      <c r="A120" s="14"/>
      <c r="B120" s="42" t="s">
        <v>456</v>
      </c>
      <c r="C120" s="16"/>
      <c r="D120" s="42"/>
      <c r="E120" s="42"/>
      <c r="F120" s="16"/>
      <c r="G120" s="16">
        <f>G121+G186+G187+G192+G195+G196+G197+G198+G205+G206+G227+G252+G281+G284+G285+G286+G287+G288</f>
        <v>14459</v>
      </c>
      <c r="H120" s="16">
        <f>H121+H186+H187+H192+H195+H196+H197+H198+H205+H206+H227+H252+H281+H284+H285+H286+H287+H288</f>
        <v>9852.5</v>
      </c>
      <c r="I120" s="14"/>
      <c r="J120" s="16"/>
      <c r="K120" s="16">
        <f>K121+K186+K187+K192+K195+K196+K197+K198+K205+K206+K227+K252+K281+K284+K285+K286+K287+K288</f>
        <v>9735.5</v>
      </c>
      <c r="L120" s="16"/>
      <c r="M120" s="16"/>
      <c r="N120" s="21"/>
      <c r="O120" s="21"/>
      <c r="P120" s="16"/>
    </row>
    <row r="121" s="26" customFormat="1" ht="49.05" customHeight="1" spans="1:16">
      <c r="A121" s="14"/>
      <c r="B121" s="42" t="s">
        <v>457</v>
      </c>
      <c r="C121" s="16"/>
      <c r="D121" s="42" t="s">
        <v>458</v>
      </c>
      <c r="E121" s="42"/>
      <c r="F121" s="16"/>
      <c r="G121" s="16">
        <f>SUM(G122:G185)</f>
        <v>4170</v>
      </c>
      <c r="H121" s="16">
        <f>SUM(H122:H185)</f>
        <v>2957.7</v>
      </c>
      <c r="I121" s="14"/>
      <c r="J121" s="16"/>
      <c r="K121" s="16">
        <f>SUM(K122:K185)</f>
        <v>2840.7</v>
      </c>
      <c r="L121" s="16"/>
      <c r="M121" s="16"/>
      <c r="N121" s="21"/>
      <c r="O121" s="21"/>
      <c r="P121" s="16"/>
    </row>
    <row r="122" s="7" customFormat="1" ht="60" customHeight="1" spans="1:16">
      <c r="A122" s="14">
        <v>105</v>
      </c>
      <c r="B122" s="43" t="s">
        <v>459</v>
      </c>
      <c r="C122" s="14" t="s">
        <v>460</v>
      </c>
      <c r="D122" s="43" t="s">
        <v>461</v>
      </c>
      <c r="E122" s="43" t="s">
        <v>462</v>
      </c>
      <c r="F122" s="14" t="s">
        <v>463</v>
      </c>
      <c r="G122" s="14">
        <v>24</v>
      </c>
      <c r="H122" s="14">
        <v>20</v>
      </c>
      <c r="I122" s="20" t="s">
        <v>32</v>
      </c>
      <c r="J122" s="14"/>
      <c r="K122" s="14">
        <v>20</v>
      </c>
      <c r="L122" s="14" t="s">
        <v>464</v>
      </c>
      <c r="M122" s="14" t="s">
        <v>344</v>
      </c>
      <c r="N122" s="15">
        <v>1</v>
      </c>
      <c r="O122" s="15">
        <v>54</v>
      </c>
      <c r="P122" s="14"/>
    </row>
    <row r="123" s="7" customFormat="1" ht="70.05" customHeight="1" spans="1:16">
      <c r="A123" s="14">
        <v>106</v>
      </c>
      <c r="B123" s="43" t="s">
        <v>465</v>
      </c>
      <c r="C123" s="14" t="s">
        <v>466</v>
      </c>
      <c r="D123" s="43" t="s">
        <v>467</v>
      </c>
      <c r="E123" s="43" t="s">
        <v>468</v>
      </c>
      <c r="F123" s="14" t="s">
        <v>463</v>
      </c>
      <c r="G123" s="14">
        <v>84</v>
      </c>
      <c r="H123" s="14">
        <v>60</v>
      </c>
      <c r="I123" s="20" t="s">
        <v>112</v>
      </c>
      <c r="J123" s="14" t="s">
        <v>54</v>
      </c>
      <c r="K123" s="14">
        <v>60</v>
      </c>
      <c r="L123" s="14" t="s">
        <v>464</v>
      </c>
      <c r="M123" s="14" t="s">
        <v>344</v>
      </c>
      <c r="N123" s="15">
        <v>1</v>
      </c>
      <c r="O123" s="15">
        <v>134</v>
      </c>
      <c r="P123" s="14"/>
    </row>
    <row r="124" s="7" customFormat="1" ht="66.6" customHeight="1" spans="1:16">
      <c r="A124" s="14">
        <v>107</v>
      </c>
      <c r="B124" s="43" t="s">
        <v>469</v>
      </c>
      <c r="C124" s="14" t="s">
        <v>346</v>
      </c>
      <c r="D124" s="43" t="s">
        <v>470</v>
      </c>
      <c r="E124" s="43" t="s">
        <v>471</v>
      </c>
      <c r="F124" s="14" t="s">
        <v>463</v>
      </c>
      <c r="G124" s="14">
        <v>40</v>
      </c>
      <c r="H124" s="14">
        <v>29</v>
      </c>
      <c r="I124" s="20" t="s">
        <v>32</v>
      </c>
      <c r="J124" s="14"/>
      <c r="K124" s="14">
        <v>29</v>
      </c>
      <c r="L124" s="14" t="s">
        <v>464</v>
      </c>
      <c r="M124" s="14" t="s">
        <v>344</v>
      </c>
      <c r="N124" s="15"/>
      <c r="O124" s="15">
        <v>40</v>
      </c>
      <c r="P124" s="14"/>
    </row>
    <row r="125" s="7" customFormat="1" ht="64.2" customHeight="1" spans="1:16">
      <c r="A125" s="14">
        <v>108</v>
      </c>
      <c r="B125" s="43" t="s">
        <v>472</v>
      </c>
      <c r="C125" s="14" t="s">
        <v>473</v>
      </c>
      <c r="D125" s="43" t="s">
        <v>474</v>
      </c>
      <c r="E125" s="43" t="s">
        <v>475</v>
      </c>
      <c r="F125" s="14" t="s">
        <v>463</v>
      </c>
      <c r="G125" s="14">
        <v>140</v>
      </c>
      <c r="H125" s="14">
        <v>100</v>
      </c>
      <c r="I125" s="20" t="s">
        <v>32</v>
      </c>
      <c r="J125" s="14" t="s">
        <v>54</v>
      </c>
      <c r="K125" s="14">
        <v>100</v>
      </c>
      <c r="L125" s="14" t="s">
        <v>464</v>
      </c>
      <c r="M125" s="14" t="s">
        <v>352</v>
      </c>
      <c r="N125" s="15"/>
      <c r="O125" s="15">
        <v>156</v>
      </c>
      <c r="P125" s="14"/>
    </row>
    <row r="126" s="7" customFormat="1" ht="54" customHeight="1" spans="1:16">
      <c r="A126" s="14">
        <v>109</v>
      </c>
      <c r="B126" s="43" t="s">
        <v>476</v>
      </c>
      <c r="C126" s="14" t="s">
        <v>477</v>
      </c>
      <c r="D126" s="43" t="s">
        <v>478</v>
      </c>
      <c r="E126" s="43" t="s">
        <v>479</v>
      </c>
      <c r="F126" s="14" t="s">
        <v>463</v>
      </c>
      <c r="G126" s="14">
        <v>20</v>
      </c>
      <c r="H126" s="14">
        <v>15</v>
      </c>
      <c r="I126" s="20" t="s">
        <v>32</v>
      </c>
      <c r="J126" s="14"/>
      <c r="K126" s="14">
        <v>15</v>
      </c>
      <c r="L126" s="14" t="s">
        <v>464</v>
      </c>
      <c r="M126" s="14" t="s">
        <v>352</v>
      </c>
      <c r="N126" s="15"/>
      <c r="O126" s="15">
        <v>77</v>
      </c>
      <c r="P126" s="14"/>
    </row>
    <row r="127" s="7" customFormat="1" ht="67.05" customHeight="1" spans="1:16">
      <c r="A127" s="14">
        <v>110</v>
      </c>
      <c r="B127" s="43" t="s">
        <v>480</v>
      </c>
      <c r="C127" s="14" t="s">
        <v>481</v>
      </c>
      <c r="D127" s="43" t="s">
        <v>482</v>
      </c>
      <c r="E127" s="43" t="s">
        <v>483</v>
      </c>
      <c r="F127" s="14" t="s">
        <v>463</v>
      </c>
      <c r="G127" s="14">
        <v>35</v>
      </c>
      <c r="H127" s="14">
        <v>19</v>
      </c>
      <c r="I127" s="20" t="s">
        <v>32</v>
      </c>
      <c r="J127" s="14"/>
      <c r="K127" s="14">
        <v>19</v>
      </c>
      <c r="L127" s="14" t="s">
        <v>464</v>
      </c>
      <c r="M127" s="14" t="s">
        <v>352</v>
      </c>
      <c r="N127" s="15">
        <v>1</v>
      </c>
      <c r="O127" s="15">
        <v>106</v>
      </c>
      <c r="P127" s="14"/>
    </row>
    <row r="128" s="7" customFormat="1" ht="57" customHeight="1" spans="1:16">
      <c r="A128" s="14">
        <v>111</v>
      </c>
      <c r="B128" s="43" t="s">
        <v>484</v>
      </c>
      <c r="C128" s="14" t="s">
        <v>485</v>
      </c>
      <c r="D128" s="43" t="s">
        <v>486</v>
      </c>
      <c r="E128" s="43" t="s">
        <v>487</v>
      </c>
      <c r="F128" s="14" t="s">
        <v>463</v>
      </c>
      <c r="G128" s="14">
        <v>140</v>
      </c>
      <c r="H128" s="14">
        <v>105</v>
      </c>
      <c r="I128" s="20" t="s">
        <v>32</v>
      </c>
      <c r="J128" s="14" t="s">
        <v>54</v>
      </c>
      <c r="K128" s="14">
        <v>105</v>
      </c>
      <c r="L128" s="14" t="s">
        <v>464</v>
      </c>
      <c r="M128" s="14" t="s">
        <v>352</v>
      </c>
      <c r="N128" s="15"/>
      <c r="O128" s="15">
        <v>28</v>
      </c>
      <c r="P128" s="14"/>
    </row>
    <row r="129" s="7" customFormat="1" ht="57" customHeight="1" spans="1:16">
      <c r="A129" s="14">
        <v>112</v>
      </c>
      <c r="B129" s="43" t="s">
        <v>488</v>
      </c>
      <c r="C129" s="14" t="s">
        <v>489</v>
      </c>
      <c r="D129" s="43" t="s">
        <v>490</v>
      </c>
      <c r="E129" s="43" t="s">
        <v>105</v>
      </c>
      <c r="F129" s="14" t="s">
        <v>463</v>
      </c>
      <c r="G129" s="14">
        <v>35</v>
      </c>
      <c r="H129" s="14">
        <v>25</v>
      </c>
      <c r="I129" s="20" t="s">
        <v>32</v>
      </c>
      <c r="J129" s="14"/>
      <c r="K129" s="14">
        <v>25</v>
      </c>
      <c r="L129" s="14" t="s">
        <v>464</v>
      </c>
      <c r="M129" s="14" t="s">
        <v>352</v>
      </c>
      <c r="N129" s="15">
        <v>1</v>
      </c>
      <c r="O129" s="15">
        <v>103</v>
      </c>
      <c r="P129" s="14"/>
    </row>
    <row r="130" s="7" customFormat="1" ht="58.05" customHeight="1" spans="1:16">
      <c r="A130" s="14">
        <v>113</v>
      </c>
      <c r="B130" s="43" t="s">
        <v>491</v>
      </c>
      <c r="C130" s="14" t="s">
        <v>492</v>
      </c>
      <c r="D130" s="43" t="s">
        <v>493</v>
      </c>
      <c r="E130" s="43" t="s">
        <v>494</v>
      </c>
      <c r="F130" s="14" t="s">
        <v>463</v>
      </c>
      <c r="G130" s="14">
        <v>60</v>
      </c>
      <c r="H130" s="14">
        <v>50</v>
      </c>
      <c r="I130" s="20" t="s">
        <v>32</v>
      </c>
      <c r="J130" s="14"/>
      <c r="K130" s="14">
        <v>40</v>
      </c>
      <c r="L130" s="14" t="s">
        <v>464</v>
      </c>
      <c r="M130" s="14" t="s">
        <v>352</v>
      </c>
      <c r="N130" s="15"/>
      <c r="O130" s="15">
        <v>79</v>
      </c>
      <c r="P130" s="14"/>
    </row>
    <row r="131" s="7" customFormat="1" ht="49.05" customHeight="1" spans="1:16">
      <c r="A131" s="14">
        <v>114</v>
      </c>
      <c r="B131" s="43" t="s">
        <v>495</v>
      </c>
      <c r="C131" s="14" t="s">
        <v>496</v>
      </c>
      <c r="D131" s="43" t="s">
        <v>497</v>
      </c>
      <c r="E131" s="43" t="s">
        <v>498</v>
      </c>
      <c r="F131" s="14" t="s">
        <v>463</v>
      </c>
      <c r="G131" s="14">
        <v>18</v>
      </c>
      <c r="H131" s="14">
        <v>13</v>
      </c>
      <c r="I131" s="20" t="s">
        <v>32</v>
      </c>
      <c r="J131" s="14"/>
      <c r="K131" s="14">
        <v>13</v>
      </c>
      <c r="L131" s="14" t="s">
        <v>464</v>
      </c>
      <c r="M131" s="14" t="s">
        <v>40</v>
      </c>
      <c r="N131" s="15">
        <v>1</v>
      </c>
      <c r="O131" s="15">
        <v>56</v>
      </c>
      <c r="P131" s="14"/>
    </row>
    <row r="132" s="7" customFormat="1" ht="69" customHeight="1" spans="1:16">
      <c r="A132" s="14">
        <v>115</v>
      </c>
      <c r="B132" s="43" t="s">
        <v>499</v>
      </c>
      <c r="C132" s="14" t="s">
        <v>251</v>
      </c>
      <c r="D132" s="43" t="s">
        <v>500</v>
      </c>
      <c r="E132" s="43" t="s">
        <v>501</v>
      </c>
      <c r="F132" s="14" t="s">
        <v>463</v>
      </c>
      <c r="G132" s="14">
        <v>41</v>
      </c>
      <c r="H132" s="14">
        <v>33</v>
      </c>
      <c r="I132" s="20" t="s">
        <v>32</v>
      </c>
      <c r="J132" s="14"/>
      <c r="K132" s="14">
        <v>33</v>
      </c>
      <c r="L132" s="14" t="s">
        <v>464</v>
      </c>
      <c r="M132" s="56" t="s">
        <v>40</v>
      </c>
      <c r="N132" s="15">
        <v>1</v>
      </c>
      <c r="O132" s="15">
        <v>39</v>
      </c>
      <c r="P132" s="14"/>
    </row>
    <row r="133" s="7" customFormat="1" ht="57" customHeight="1" spans="1:16">
      <c r="A133" s="14">
        <v>116</v>
      </c>
      <c r="B133" s="43" t="s">
        <v>502</v>
      </c>
      <c r="C133" s="14" t="s">
        <v>128</v>
      </c>
      <c r="D133" s="43" t="s">
        <v>503</v>
      </c>
      <c r="E133" s="43" t="s">
        <v>504</v>
      </c>
      <c r="F133" s="14" t="s">
        <v>463</v>
      </c>
      <c r="G133" s="14">
        <v>10</v>
      </c>
      <c r="H133" s="14">
        <v>10</v>
      </c>
      <c r="I133" s="20" t="s">
        <v>32</v>
      </c>
      <c r="J133" s="14" t="s">
        <v>505</v>
      </c>
      <c r="K133" s="14">
        <v>5</v>
      </c>
      <c r="L133" s="14" t="s">
        <v>464</v>
      </c>
      <c r="M133" s="14" t="s">
        <v>40</v>
      </c>
      <c r="N133" s="15">
        <v>1</v>
      </c>
      <c r="O133" s="15">
        <v>80</v>
      </c>
      <c r="P133" s="14"/>
    </row>
    <row r="134" s="7" customFormat="1" ht="57" customHeight="1" spans="1:16">
      <c r="A134" s="14">
        <v>117</v>
      </c>
      <c r="B134" s="43" t="s">
        <v>506</v>
      </c>
      <c r="C134" s="14" t="s">
        <v>140</v>
      </c>
      <c r="D134" s="43" t="s">
        <v>507</v>
      </c>
      <c r="E134" s="43" t="s">
        <v>105</v>
      </c>
      <c r="F134" s="14" t="s">
        <v>463</v>
      </c>
      <c r="G134" s="14">
        <v>95</v>
      </c>
      <c r="H134" s="14">
        <v>70</v>
      </c>
      <c r="I134" s="20" t="s">
        <v>32</v>
      </c>
      <c r="J134" s="14" t="s">
        <v>54</v>
      </c>
      <c r="K134" s="14">
        <v>70</v>
      </c>
      <c r="L134" s="14" t="s">
        <v>464</v>
      </c>
      <c r="M134" s="14" t="s">
        <v>40</v>
      </c>
      <c r="N134" s="15"/>
      <c r="O134" s="15">
        <v>66</v>
      </c>
      <c r="P134" s="14"/>
    </row>
    <row r="135" s="7" customFormat="1" ht="49.05" customHeight="1" spans="1:16">
      <c r="A135" s="14">
        <v>118</v>
      </c>
      <c r="B135" s="43" t="s">
        <v>508</v>
      </c>
      <c r="C135" s="14" t="s">
        <v>509</v>
      </c>
      <c r="D135" s="43" t="s">
        <v>510</v>
      </c>
      <c r="E135" s="43" t="s">
        <v>105</v>
      </c>
      <c r="F135" s="14" t="s">
        <v>463</v>
      </c>
      <c r="G135" s="14">
        <v>50</v>
      </c>
      <c r="H135" s="14">
        <v>36</v>
      </c>
      <c r="I135" s="20" t="s">
        <v>32</v>
      </c>
      <c r="J135" s="14" t="s">
        <v>54</v>
      </c>
      <c r="K135" s="14">
        <v>36</v>
      </c>
      <c r="L135" s="14" t="s">
        <v>464</v>
      </c>
      <c r="M135" s="14" t="s">
        <v>40</v>
      </c>
      <c r="N135" s="15"/>
      <c r="O135" s="15">
        <v>31</v>
      </c>
      <c r="P135" s="14"/>
    </row>
    <row r="136" s="7" customFormat="1" ht="55.95" customHeight="1" spans="1:16">
      <c r="A136" s="14">
        <v>119</v>
      </c>
      <c r="B136" s="43" t="s">
        <v>511</v>
      </c>
      <c r="C136" s="14" t="s">
        <v>512</v>
      </c>
      <c r="D136" s="43" t="s">
        <v>513</v>
      </c>
      <c r="E136" s="43" t="s">
        <v>105</v>
      </c>
      <c r="F136" s="14" t="s">
        <v>463</v>
      </c>
      <c r="G136" s="14">
        <v>78</v>
      </c>
      <c r="H136" s="14">
        <v>56</v>
      </c>
      <c r="I136" s="20" t="s">
        <v>32</v>
      </c>
      <c r="J136" s="14" t="s">
        <v>54</v>
      </c>
      <c r="K136" s="14">
        <v>56</v>
      </c>
      <c r="L136" s="14" t="s">
        <v>464</v>
      </c>
      <c r="M136" s="14" t="s">
        <v>40</v>
      </c>
      <c r="N136" s="15">
        <v>2</v>
      </c>
      <c r="O136" s="15">
        <v>180</v>
      </c>
      <c r="P136" s="14"/>
    </row>
    <row r="137" s="7" customFormat="1" ht="61.05" customHeight="1" spans="1:16">
      <c r="A137" s="14">
        <v>120</v>
      </c>
      <c r="B137" s="43" t="s">
        <v>514</v>
      </c>
      <c r="C137" s="14" t="s">
        <v>515</v>
      </c>
      <c r="D137" s="43" t="s">
        <v>516</v>
      </c>
      <c r="E137" s="43" t="s">
        <v>105</v>
      </c>
      <c r="F137" s="14" t="s">
        <v>463</v>
      </c>
      <c r="G137" s="14">
        <v>56</v>
      </c>
      <c r="H137" s="14">
        <v>50</v>
      </c>
      <c r="I137" s="20" t="s">
        <v>32</v>
      </c>
      <c r="J137" s="14"/>
      <c r="K137" s="14">
        <v>50</v>
      </c>
      <c r="L137" s="14" t="s">
        <v>464</v>
      </c>
      <c r="M137" s="14" t="s">
        <v>40</v>
      </c>
      <c r="N137" s="15"/>
      <c r="O137" s="15">
        <v>78</v>
      </c>
      <c r="P137" s="14"/>
    </row>
    <row r="138" s="7" customFormat="1" ht="54" customHeight="1" spans="1:16">
      <c r="A138" s="14">
        <v>121</v>
      </c>
      <c r="B138" s="43" t="s">
        <v>517</v>
      </c>
      <c r="C138" s="14" t="s">
        <v>36</v>
      </c>
      <c r="D138" s="43" t="s">
        <v>518</v>
      </c>
      <c r="E138" s="43" t="s">
        <v>105</v>
      </c>
      <c r="F138" s="14" t="s">
        <v>463</v>
      </c>
      <c r="G138" s="14">
        <v>43</v>
      </c>
      <c r="H138" s="14">
        <v>28</v>
      </c>
      <c r="I138" s="20" t="s">
        <v>32</v>
      </c>
      <c r="J138" s="14"/>
      <c r="K138" s="14">
        <v>28</v>
      </c>
      <c r="L138" s="14" t="s">
        <v>464</v>
      </c>
      <c r="M138" s="14" t="s">
        <v>40</v>
      </c>
      <c r="N138" s="15">
        <v>1</v>
      </c>
      <c r="O138" s="15">
        <v>54</v>
      </c>
      <c r="P138" s="14"/>
    </row>
    <row r="139" s="7" customFormat="1" ht="57" customHeight="1" spans="1:16">
      <c r="A139" s="14">
        <v>122</v>
      </c>
      <c r="B139" s="43" t="s">
        <v>519</v>
      </c>
      <c r="C139" s="14" t="s">
        <v>520</v>
      </c>
      <c r="D139" s="43" t="s">
        <v>521</v>
      </c>
      <c r="E139" s="43" t="s">
        <v>522</v>
      </c>
      <c r="F139" s="14" t="s">
        <v>463</v>
      </c>
      <c r="G139" s="14">
        <v>110</v>
      </c>
      <c r="H139" s="14">
        <v>80</v>
      </c>
      <c r="I139" s="20" t="s">
        <v>32</v>
      </c>
      <c r="J139" s="14" t="s">
        <v>54</v>
      </c>
      <c r="K139" s="14">
        <v>80</v>
      </c>
      <c r="L139" s="14" t="s">
        <v>464</v>
      </c>
      <c r="M139" s="14" t="s">
        <v>155</v>
      </c>
      <c r="N139" s="15"/>
      <c r="O139" s="15">
        <v>131</v>
      </c>
      <c r="P139" s="14"/>
    </row>
    <row r="140" s="7" customFormat="1" ht="64.8" customHeight="1" spans="1:16">
      <c r="A140" s="14">
        <v>123</v>
      </c>
      <c r="B140" s="43" t="s">
        <v>523</v>
      </c>
      <c r="C140" s="14" t="s">
        <v>524</v>
      </c>
      <c r="D140" s="43" t="s">
        <v>525</v>
      </c>
      <c r="E140" s="43" t="s">
        <v>504</v>
      </c>
      <c r="F140" s="14" t="s">
        <v>463</v>
      </c>
      <c r="G140" s="14">
        <v>12</v>
      </c>
      <c r="H140" s="14">
        <v>5</v>
      </c>
      <c r="I140" s="20" t="s">
        <v>32</v>
      </c>
      <c r="J140" s="14" t="s">
        <v>505</v>
      </c>
      <c r="K140" s="14">
        <v>5</v>
      </c>
      <c r="L140" s="14" t="s">
        <v>464</v>
      </c>
      <c r="M140" s="14" t="s">
        <v>155</v>
      </c>
      <c r="N140" s="15">
        <v>1</v>
      </c>
      <c r="O140" s="15">
        <v>98</v>
      </c>
      <c r="P140" s="14"/>
    </row>
    <row r="141" s="7" customFormat="1" ht="57" customHeight="1" spans="1:16">
      <c r="A141" s="14">
        <v>124</v>
      </c>
      <c r="B141" s="43" t="s">
        <v>526</v>
      </c>
      <c r="C141" s="14" t="s">
        <v>527</v>
      </c>
      <c r="D141" s="43" t="s">
        <v>528</v>
      </c>
      <c r="E141" s="43" t="s">
        <v>529</v>
      </c>
      <c r="F141" s="14" t="s">
        <v>463</v>
      </c>
      <c r="G141" s="14">
        <v>22</v>
      </c>
      <c r="H141" s="14">
        <v>20</v>
      </c>
      <c r="I141" s="20" t="s">
        <v>32</v>
      </c>
      <c r="J141" s="14"/>
      <c r="K141" s="14">
        <v>20</v>
      </c>
      <c r="L141" s="14" t="s">
        <v>464</v>
      </c>
      <c r="M141" s="14" t="s">
        <v>259</v>
      </c>
      <c r="N141" s="15"/>
      <c r="O141" s="15">
        <v>87</v>
      </c>
      <c r="P141" s="14"/>
    </row>
    <row r="142" s="7" customFormat="1" ht="55.95" customHeight="1" spans="1:16">
      <c r="A142" s="14">
        <v>125</v>
      </c>
      <c r="B142" s="43" t="s">
        <v>530</v>
      </c>
      <c r="C142" s="14" t="s">
        <v>531</v>
      </c>
      <c r="D142" s="43" t="s">
        <v>532</v>
      </c>
      <c r="E142" s="43" t="s">
        <v>533</v>
      </c>
      <c r="F142" s="14" t="s">
        <v>463</v>
      </c>
      <c r="G142" s="14">
        <v>42</v>
      </c>
      <c r="H142" s="14">
        <v>30</v>
      </c>
      <c r="I142" s="20" t="s">
        <v>32</v>
      </c>
      <c r="J142" s="14" t="s">
        <v>54</v>
      </c>
      <c r="K142" s="14">
        <v>30</v>
      </c>
      <c r="L142" s="14" t="s">
        <v>464</v>
      </c>
      <c r="M142" s="14" t="s">
        <v>259</v>
      </c>
      <c r="N142" s="15"/>
      <c r="O142" s="15">
        <v>104</v>
      </c>
      <c r="P142" s="14"/>
    </row>
    <row r="143" s="7" customFormat="1" ht="49.05" customHeight="1" spans="1:16">
      <c r="A143" s="14">
        <v>126</v>
      </c>
      <c r="B143" s="43" t="s">
        <v>534</v>
      </c>
      <c r="C143" s="14" t="s">
        <v>535</v>
      </c>
      <c r="D143" s="43" t="s">
        <v>536</v>
      </c>
      <c r="E143" s="43" t="s">
        <v>537</v>
      </c>
      <c r="F143" s="14" t="s">
        <v>463</v>
      </c>
      <c r="G143" s="14">
        <v>70</v>
      </c>
      <c r="H143" s="14">
        <v>50</v>
      </c>
      <c r="I143" s="20" t="s">
        <v>32</v>
      </c>
      <c r="J143" s="14" t="s">
        <v>54</v>
      </c>
      <c r="K143" s="14">
        <v>50</v>
      </c>
      <c r="L143" s="14" t="s">
        <v>464</v>
      </c>
      <c r="M143" s="14" t="s">
        <v>259</v>
      </c>
      <c r="N143" s="15"/>
      <c r="O143" s="15">
        <v>88</v>
      </c>
      <c r="P143" s="14"/>
    </row>
    <row r="144" s="7" customFormat="1" ht="49.05" customHeight="1" spans="1:16">
      <c r="A144" s="14">
        <v>127</v>
      </c>
      <c r="B144" s="43" t="s">
        <v>538</v>
      </c>
      <c r="C144" s="14" t="s">
        <v>262</v>
      </c>
      <c r="D144" s="43" t="s">
        <v>539</v>
      </c>
      <c r="E144" s="43" t="s">
        <v>540</v>
      </c>
      <c r="F144" s="14" t="s">
        <v>31</v>
      </c>
      <c r="G144" s="14">
        <v>95</v>
      </c>
      <c r="H144" s="14">
        <v>71</v>
      </c>
      <c r="I144" s="20" t="s">
        <v>32</v>
      </c>
      <c r="J144" s="14"/>
      <c r="K144" s="14"/>
      <c r="L144" s="14" t="s">
        <v>55</v>
      </c>
      <c r="M144" s="14" t="s">
        <v>259</v>
      </c>
      <c r="N144" s="15"/>
      <c r="O144" s="14">
        <v>21</v>
      </c>
      <c r="P144" s="14"/>
    </row>
    <row r="145" s="7" customFormat="1" ht="49.05" customHeight="1" spans="1:16">
      <c r="A145" s="14">
        <v>128</v>
      </c>
      <c r="B145" s="43" t="s">
        <v>541</v>
      </c>
      <c r="C145" s="14" t="s">
        <v>527</v>
      </c>
      <c r="D145" s="43" t="s">
        <v>542</v>
      </c>
      <c r="E145" s="43" t="s">
        <v>540</v>
      </c>
      <c r="F145" s="14" t="s">
        <v>31</v>
      </c>
      <c r="G145" s="14">
        <v>45</v>
      </c>
      <c r="H145" s="14">
        <v>30</v>
      </c>
      <c r="I145" s="20" t="s">
        <v>32</v>
      </c>
      <c r="J145" s="14"/>
      <c r="K145" s="14"/>
      <c r="L145" s="14" t="s">
        <v>55</v>
      </c>
      <c r="M145" s="14" t="s">
        <v>259</v>
      </c>
      <c r="N145" s="15"/>
      <c r="O145" s="14">
        <v>23</v>
      </c>
      <c r="P145" s="14"/>
    </row>
    <row r="146" s="27" customFormat="1" ht="61.95" customHeight="1" spans="1:16">
      <c r="A146" s="44">
        <v>129</v>
      </c>
      <c r="B146" s="45" t="s">
        <v>543</v>
      </c>
      <c r="C146" s="44" t="s">
        <v>544</v>
      </c>
      <c r="D146" s="45" t="s">
        <v>545</v>
      </c>
      <c r="E146" s="45" t="s">
        <v>546</v>
      </c>
      <c r="F146" s="44" t="s">
        <v>463</v>
      </c>
      <c r="G146" s="44">
        <v>110</v>
      </c>
      <c r="H146" s="44">
        <v>93</v>
      </c>
      <c r="I146" s="48" t="s">
        <v>32</v>
      </c>
      <c r="J146" s="44" t="s">
        <v>54</v>
      </c>
      <c r="K146" s="44">
        <v>93</v>
      </c>
      <c r="L146" s="44" t="s">
        <v>464</v>
      </c>
      <c r="M146" s="44" t="s">
        <v>47</v>
      </c>
      <c r="N146" s="49"/>
      <c r="O146" s="49">
        <v>86</v>
      </c>
      <c r="P146" s="44"/>
    </row>
    <row r="147" s="29" customFormat="1" ht="63" customHeight="1" spans="1:16">
      <c r="A147" s="54">
        <v>130</v>
      </c>
      <c r="B147" s="55" t="s">
        <v>547</v>
      </c>
      <c r="C147" s="54" t="s">
        <v>158</v>
      </c>
      <c r="D147" s="55" t="s">
        <v>548</v>
      </c>
      <c r="E147" s="55" t="s">
        <v>105</v>
      </c>
      <c r="F147" s="54" t="s">
        <v>463</v>
      </c>
      <c r="G147" s="54">
        <v>14</v>
      </c>
      <c r="H147" s="54">
        <v>10</v>
      </c>
      <c r="I147" s="57" t="s">
        <v>32</v>
      </c>
      <c r="J147" s="54"/>
      <c r="K147" s="54">
        <v>10</v>
      </c>
      <c r="L147" s="54" t="s">
        <v>464</v>
      </c>
      <c r="M147" s="54" t="s">
        <v>47</v>
      </c>
      <c r="N147" s="58">
        <v>1</v>
      </c>
      <c r="O147" s="58">
        <v>144</v>
      </c>
      <c r="P147" s="54"/>
    </row>
    <row r="148" s="29" customFormat="1" ht="60" customHeight="1" spans="1:16">
      <c r="A148" s="54">
        <v>131</v>
      </c>
      <c r="B148" s="55" t="s">
        <v>549</v>
      </c>
      <c r="C148" s="54" t="s">
        <v>273</v>
      </c>
      <c r="D148" s="55" t="s">
        <v>550</v>
      </c>
      <c r="E148" s="55" t="s">
        <v>504</v>
      </c>
      <c r="F148" s="54" t="s">
        <v>463</v>
      </c>
      <c r="G148" s="54">
        <v>12</v>
      </c>
      <c r="H148" s="54">
        <v>6</v>
      </c>
      <c r="I148" s="57" t="s">
        <v>32</v>
      </c>
      <c r="J148" s="54" t="s">
        <v>505</v>
      </c>
      <c r="K148" s="54">
        <v>6</v>
      </c>
      <c r="L148" s="54" t="s">
        <v>464</v>
      </c>
      <c r="M148" s="54" t="s">
        <v>47</v>
      </c>
      <c r="N148" s="58">
        <v>1</v>
      </c>
      <c r="O148" s="58">
        <v>111</v>
      </c>
      <c r="P148" s="54"/>
    </row>
    <row r="149" s="27" customFormat="1" ht="61.95" customHeight="1" spans="1:16">
      <c r="A149" s="44">
        <v>132</v>
      </c>
      <c r="B149" s="45" t="s">
        <v>543</v>
      </c>
      <c r="C149" s="44" t="s">
        <v>544</v>
      </c>
      <c r="D149" s="45" t="s">
        <v>551</v>
      </c>
      <c r="E149" s="45" t="s">
        <v>552</v>
      </c>
      <c r="F149" s="44" t="s">
        <v>463</v>
      </c>
      <c r="G149" s="44">
        <v>62</v>
      </c>
      <c r="H149" s="44">
        <v>45</v>
      </c>
      <c r="I149" s="48" t="s">
        <v>32</v>
      </c>
      <c r="J149" s="44" t="s">
        <v>54</v>
      </c>
      <c r="K149" s="44">
        <v>45</v>
      </c>
      <c r="L149" s="44" t="s">
        <v>464</v>
      </c>
      <c r="M149" s="44" t="s">
        <v>47</v>
      </c>
      <c r="N149" s="49"/>
      <c r="O149" s="49">
        <v>104</v>
      </c>
      <c r="P149" s="44"/>
    </row>
    <row r="150" s="27" customFormat="1" ht="55.95" customHeight="1" spans="1:16">
      <c r="A150" s="44">
        <v>133</v>
      </c>
      <c r="B150" s="45" t="s">
        <v>553</v>
      </c>
      <c r="C150" s="44" t="s">
        <v>158</v>
      </c>
      <c r="D150" s="45" t="s">
        <v>554</v>
      </c>
      <c r="E150" s="45" t="s">
        <v>105</v>
      </c>
      <c r="F150" s="44" t="s">
        <v>463</v>
      </c>
      <c r="G150" s="44">
        <v>83</v>
      </c>
      <c r="H150" s="44">
        <v>77</v>
      </c>
      <c r="I150" s="48" t="s">
        <v>32</v>
      </c>
      <c r="J150" s="44"/>
      <c r="K150" s="44">
        <v>77</v>
      </c>
      <c r="L150" s="44" t="s">
        <v>464</v>
      </c>
      <c r="M150" s="44" t="s">
        <v>47</v>
      </c>
      <c r="N150" s="49">
        <v>1</v>
      </c>
      <c r="O150" s="49">
        <v>144</v>
      </c>
      <c r="P150" s="44"/>
    </row>
    <row r="151" s="29" customFormat="1" ht="60" customHeight="1" spans="1:16">
      <c r="A151" s="54">
        <v>134</v>
      </c>
      <c r="B151" s="55" t="s">
        <v>555</v>
      </c>
      <c r="C151" s="54" t="s">
        <v>162</v>
      </c>
      <c r="D151" s="55" t="s">
        <v>556</v>
      </c>
      <c r="E151" s="55" t="s">
        <v>504</v>
      </c>
      <c r="F151" s="54" t="s">
        <v>463</v>
      </c>
      <c r="G151" s="54">
        <v>50</v>
      </c>
      <c r="H151" s="54">
        <v>25</v>
      </c>
      <c r="I151" s="57" t="s">
        <v>32</v>
      </c>
      <c r="J151" s="54" t="s">
        <v>505</v>
      </c>
      <c r="K151" s="54">
        <v>25</v>
      </c>
      <c r="L151" s="54" t="s">
        <v>464</v>
      </c>
      <c r="M151" s="54" t="s">
        <v>47</v>
      </c>
      <c r="N151" s="58"/>
      <c r="O151" s="58">
        <v>131</v>
      </c>
      <c r="P151" s="54"/>
    </row>
    <row r="152" s="7" customFormat="1" ht="58.2" customHeight="1" spans="1:16">
      <c r="A152" s="14">
        <v>135</v>
      </c>
      <c r="B152" s="43" t="s">
        <v>557</v>
      </c>
      <c r="C152" s="14" t="s">
        <v>558</v>
      </c>
      <c r="D152" s="43" t="s">
        <v>559</v>
      </c>
      <c r="E152" s="43" t="s">
        <v>560</v>
      </c>
      <c r="F152" s="14" t="s">
        <v>463</v>
      </c>
      <c r="G152" s="14">
        <v>56</v>
      </c>
      <c r="H152" s="14">
        <v>40</v>
      </c>
      <c r="I152" s="20" t="s">
        <v>32</v>
      </c>
      <c r="J152" s="14" t="s">
        <v>54</v>
      </c>
      <c r="K152" s="14">
        <v>40</v>
      </c>
      <c r="L152" s="14" t="s">
        <v>464</v>
      </c>
      <c r="M152" s="14" t="s">
        <v>56</v>
      </c>
      <c r="N152" s="15">
        <v>1</v>
      </c>
      <c r="O152" s="15">
        <v>101</v>
      </c>
      <c r="P152" s="14"/>
    </row>
    <row r="153" s="7" customFormat="1" ht="55.95" customHeight="1" spans="1:16">
      <c r="A153" s="14">
        <v>136</v>
      </c>
      <c r="B153" s="43" t="s">
        <v>561</v>
      </c>
      <c r="C153" s="14" t="s">
        <v>562</v>
      </c>
      <c r="D153" s="43" t="s">
        <v>563</v>
      </c>
      <c r="E153" s="43" t="s">
        <v>564</v>
      </c>
      <c r="F153" s="14" t="s">
        <v>463</v>
      </c>
      <c r="G153" s="14">
        <v>57</v>
      </c>
      <c r="H153" s="14">
        <v>41</v>
      </c>
      <c r="I153" s="20" t="s">
        <v>32</v>
      </c>
      <c r="J153" s="14" t="s">
        <v>54</v>
      </c>
      <c r="K153" s="14">
        <v>41</v>
      </c>
      <c r="L153" s="14" t="s">
        <v>464</v>
      </c>
      <c r="M153" s="14" t="s">
        <v>56</v>
      </c>
      <c r="N153" s="15">
        <v>1</v>
      </c>
      <c r="O153" s="15">
        <v>95</v>
      </c>
      <c r="P153" s="14"/>
    </row>
    <row r="154" s="7" customFormat="1" ht="61.2" customHeight="1" spans="1:16">
      <c r="A154" s="14">
        <v>137</v>
      </c>
      <c r="B154" s="43" t="s">
        <v>565</v>
      </c>
      <c r="C154" s="14" t="s">
        <v>294</v>
      </c>
      <c r="D154" s="43" t="s">
        <v>566</v>
      </c>
      <c r="E154" s="43" t="s">
        <v>105</v>
      </c>
      <c r="F154" s="14" t="s">
        <v>463</v>
      </c>
      <c r="G154" s="14">
        <v>10</v>
      </c>
      <c r="H154" s="14">
        <v>7</v>
      </c>
      <c r="I154" s="20" t="s">
        <v>32</v>
      </c>
      <c r="J154" s="14"/>
      <c r="K154" s="14">
        <v>7</v>
      </c>
      <c r="L154" s="14" t="s">
        <v>464</v>
      </c>
      <c r="M154" s="14" t="s">
        <v>62</v>
      </c>
      <c r="N154" s="15">
        <v>1</v>
      </c>
      <c r="O154" s="15">
        <v>92</v>
      </c>
      <c r="P154" s="14"/>
    </row>
    <row r="155" s="7" customFormat="1" ht="57" customHeight="1" spans="1:16">
      <c r="A155" s="14">
        <v>138</v>
      </c>
      <c r="B155" s="43" t="s">
        <v>567</v>
      </c>
      <c r="C155" s="14" t="s">
        <v>173</v>
      </c>
      <c r="D155" s="43" t="s">
        <v>568</v>
      </c>
      <c r="E155" s="43" t="s">
        <v>105</v>
      </c>
      <c r="F155" s="14" t="s">
        <v>463</v>
      </c>
      <c r="G155" s="14">
        <v>30</v>
      </c>
      <c r="H155" s="14">
        <v>20</v>
      </c>
      <c r="I155" s="20" t="s">
        <v>32</v>
      </c>
      <c r="J155" s="14"/>
      <c r="K155" s="14">
        <v>20</v>
      </c>
      <c r="L155" s="14" t="s">
        <v>464</v>
      </c>
      <c r="M155" s="14" t="s">
        <v>62</v>
      </c>
      <c r="N155" s="15">
        <v>1</v>
      </c>
      <c r="O155" s="15">
        <v>62</v>
      </c>
      <c r="P155" s="14"/>
    </row>
    <row r="156" s="7" customFormat="1" ht="79.05" customHeight="1" spans="1:16">
      <c r="A156" s="14">
        <v>139</v>
      </c>
      <c r="B156" s="43" t="s">
        <v>569</v>
      </c>
      <c r="C156" s="14" t="s">
        <v>570</v>
      </c>
      <c r="D156" s="43" t="s">
        <v>571</v>
      </c>
      <c r="E156" s="43" t="s">
        <v>572</v>
      </c>
      <c r="F156" s="14" t="s">
        <v>463</v>
      </c>
      <c r="G156" s="14">
        <v>160</v>
      </c>
      <c r="H156" s="14">
        <v>113</v>
      </c>
      <c r="I156" s="20" t="s">
        <v>32</v>
      </c>
      <c r="J156" s="14" t="s">
        <v>54</v>
      </c>
      <c r="K156" s="14">
        <v>113</v>
      </c>
      <c r="L156" s="14" t="s">
        <v>464</v>
      </c>
      <c r="M156" s="14" t="s">
        <v>74</v>
      </c>
      <c r="N156" s="15"/>
      <c r="O156" s="15">
        <v>45</v>
      </c>
      <c r="P156" s="14"/>
    </row>
    <row r="157" s="7" customFormat="1" ht="60" customHeight="1" spans="1:16">
      <c r="A157" s="14">
        <v>140</v>
      </c>
      <c r="B157" s="43" t="s">
        <v>573</v>
      </c>
      <c r="C157" s="14" t="s">
        <v>574</v>
      </c>
      <c r="D157" s="43" t="s">
        <v>575</v>
      </c>
      <c r="E157" s="43" t="s">
        <v>576</v>
      </c>
      <c r="F157" s="14" t="s">
        <v>463</v>
      </c>
      <c r="G157" s="14">
        <v>77</v>
      </c>
      <c r="H157" s="14">
        <v>65</v>
      </c>
      <c r="I157" s="20" t="s">
        <v>32</v>
      </c>
      <c r="J157" s="14" t="s">
        <v>54</v>
      </c>
      <c r="K157" s="14">
        <v>65</v>
      </c>
      <c r="L157" s="14" t="s">
        <v>464</v>
      </c>
      <c r="M157" s="14" t="s">
        <v>74</v>
      </c>
      <c r="N157" s="15"/>
      <c r="O157" s="15">
        <v>55</v>
      </c>
      <c r="P157" s="14"/>
    </row>
    <row r="158" s="7" customFormat="1" ht="73.95" customHeight="1" spans="1:16">
      <c r="A158" s="14">
        <v>141</v>
      </c>
      <c r="B158" s="43" t="s">
        <v>577</v>
      </c>
      <c r="C158" s="14" t="s">
        <v>578</v>
      </c>
      <c r="D158" s="43" t="s">
        <v>579</v>
      </c>
      <c r="E158" s="43" t="s">
        <v>580</v>
      </c>
      <c r="F158" s="14" t="s">
        <v>463</v>
      </c>
      <c r="G158" s="14">
        <v>150</v>
      </c>
      <c r="H158" s="14">
        <v>87</v>
      </c>
      <c r="I158" s="20" t="s">
        <v>32</v>
      </c>
      <c r="J158" s="14"/>
      <c r="K158" s="14">
        <v>87</v>
      </c>
      <c r="L158" s="14" t="s">
        <v>464</v>
      </c>
      <c r="M158" s="14" t="s">
        <v>74</v>
      </c>
      <c r="N158" s="15">
        <v>1</v>
      </c>
      <c r="O158" s="15">
        <v>111</v>
      </c>
      <c r="P158" s="14"/>
    </row>
    <row r="159" s="7" customFormat="1" ht="54" customHeight="1" spans="1:16">
      <c r="A159" s="14">
        <v>142</v>
      </c>
      <c r="B159" s="43" t="s">
        <v>581</v>
      </c>
      <c r="C159" s="14" t="s">
        <v>582</v>
      </c>
      <c r="D159" s="43" t="s">
        <v>583</v>
      </c>
      <c r="E159" s="43" t="s">
        <v>529</v>
      </c>
      <c r="F159" s="14" t="s">
        <v>463</v>
      </c>
      <c r="G159" s="14">
        <v>18</v>
      </c>
      <c r="H159" s="14">
        <v>12.5</v>
      </c>
      <c r="I159" s="20" t="s">
        <v>32</v>
      </c>
      <c r="J159" s="14"/>
      <c r="K159" s="14">
        <v>12.5</v>
      </c>
      <c r="L159" s="14" t="s">
        <v>464</v>
      </c>
      <c r="M159" s="14" t="s">
        <v>84</v>
      </c>
      <c r="N159" s="15"/>
      <c r="O159" s="15">
        <v>93</v>
      </c>
      <c r="P159" s="14"/>
    </row>
    <row r="160" s="7" customFormat="1" ht="60" customHeight="1" spans="1:16">
      <c r="A160" s="14">
        <v>143</v>
      </c>
      <c r="B160" s="43" t="s">
        <v>584</v>
      </c>
      <c r="C160" s="14" t="s">
        <v>585</v>
      </c>
      <c r="D160" s="43" t="s">
        <v>586</v>
      </c>
      <c r="E160" s="43" t="s">
        <v>587</v>
      </c>
      <c r="F160" s="14" t="s">
        <v>463</v>
      </c>
      <c r="G160" s="14">
        <v>28</v>
      </c>
      <c r="H160" s="14">
        <v>20</v>
      </c>
      <c r="I160" s="20" t="s">
        <v>32</v>
      </c>
      <c r="J160" s="14" t="s">
        <v>54</v>
      </c>
      <c r="K160" s="14">
        <v>20</v>
      </c>
      <c r="L160" s="14" t="s">
        <v>464</v>
      </c>
      <c r="M160" s="14" t="s">
        <v>179</v>
      </c>
      <c r="N160" s="15">
        <v>1</v>
      </c>
      <c r="O160" s="15">
        <v>65</v>
      </c>
      <c r="P160" s="14"/>
    </row>
    <row r="161" s="7" customFormat="1" ht="49.05" customHeight="1" spans="1:16">
      <c r="A161" s="14">
        <v>144</v>
      </c>
      <c r="B161" s="43" t="s">
        <v>588</v>
      </c>
      <c r="C161" s="14" t="s">
        <v>589</v>
      </c>
      <c r="D161" s="43" t="s">
        <v>590</v>
      </c>
      <c r="E161" s="43" t="s">
        <v>591</v>
      </c>
      <c r="F161" s="14" t="s">
        <v>463</v>
      </c>
      <c r="G161" s="14">
        <v>50</v>
      </c>
      <c r="H161" s="14">
        <v>30</v>
      </c>
      <c r="I161" s="20" t="s">
        <v>32</v>
      </c>
      <c r="J161" s="14" t="s">
        <v>505</v>
      </c>
      <c r="K161" s="14">
        <v>30</v>
      </c>
      <c r="L161" s="14" t="s">
        <v>464</v>
      </c>
      <c r="M161" s="14" t="s">
        <v>179</v>
      </c>
      <c r="N161" s="15">
        <v>1</v>
      </c>
      <c r="O161" s="15">
        <v>44</v>
      </c>
      <c r="P161" s="14"/>
    </row>
    <row r="162" s="7" customFormat="1" ht="63" customHeight="1" spans="1:16">
      <c r="A162" s="14">
        <v>145</v>
      </c>
      <c r="B162" s="43" t="s">
        <v>592</v>
      </c>
      <c r="C162" s="14" t="s">
        <v>381</v>
      </c>
      <c r="D162" s="43" t="s">
        <v>593</v>
      </c>
      <c r="E162" s="43" t="s">
        <v>594</v>
      </c>
      <c r="F162" s="14" t="s">
        <v>463</v>
      </c>
      <c r="G162" s="14">
        <v>100</v>
      </c>
      <c r="H162" s="14">
        <v>71.6</v>
      </c>
      <c r="I162" s="20" t="s">
        <v>32</v>
      </c>
      <c r="J162" s="14" t="s">
        <v>54</v>
      </c>
      <c r="K162" s="14">
        <v>71.6</v>
      </c>
      <c r="L162" s="14" t="s">
        <v>464</v>
      </c>
      <c r="M162" s="14" t="s">
        <v>95</v>
      </c>
      <c r="N162" s="15"/>
      <c r="O162" s="15">
        <v>36</v>
      </c>
      <c r="P162" s="14"/>
    </row>
    <row r="163" s="7" customFormat="1" ht="63" customHeight="1" spans="1:16">
      <c r="A163" s="14">
        <v>146</v>
      </c>
      <c r="B163" s="43" t="s">
        <v>595</v>
      </c>
      <c r="C163" s="14" t="s">
        <v>596</v>
      </c>
      <c r="D163" s="43" t="s">
        <v>597</v>
      </c>
      <c r="E163" s="43" t="s">
        <v>594</v>
      </c>
      <c r="F163" s="14" t="s">
        <v>463</v>
      </c>
      <c r="G163" s="14">
        <v>107</v>
      </c>
      <c r="H163" s="14">
        <v>76.6</v>
      </c>
      <c r="I163" s="20" t="s">
        <v>32</v>
      </c>
      <c r="J163" s="14" t="s">
        <v>54</v>
      </c>
      <c r="K163" s="14">
        <v>76.6</v>
      </c>
      <c r="L163" s="14" t="s">
        <v>464</v>
      </c>
      <c r="M163" s="14" t="s">
        <v>95</v>
      </c>
      <c r="N163" s="15"/>
      <c r="O163" s="15">
        <v>68</v>
      </c>
      <c r="P163" s="14"/>
    </row>
    <row r="164" s="7" customFormat="1" ht="63" customHeight="1" spans="1:16">
      <c r="A164" s="14">
        <v>147</v>
      </c>
      <c r="B164" s="43" t="s">
        <v>598</v>
      </c>
      <c r="C164" s="14" t="s">
        <v>599</v>
      </c>
      <c r="D164" s="43" t="s">
        <v>600</v>
      </c>
      <c r="E164" s="43" t="s">
        <v>594</v>
      </c>
      <c r="F164" s="14" t="s">
        <v>463</v>
      </c>
      <c r="G164" s="14">
        <v>197</v>
      </c>
      <c r="H164" s="14">
        <v>141.1</v>
      </c>
      <c r="I164" s="20" t="s">
        <v>32</v>
      </c>
      <c r="J164" s="14" t="s">
        <v>54</v>
      </c>
      <c r="K164" s="14">
        <v>141.1</v>
      </c>
      <c r="L164" s="14" t="s">
        <v>464</v>
      </c>
      <c r="M164" s="14" t="s">
        <v>95</v>
      </c>
      <c r="N164" s="15"/>
      <c r="O164" s="15">
        <v>47</v>
      </c>
      <c r="P164" s="14"/>
    </row>
    <row r="165" s="7" customFormat="1" ht="63" customHeight="1" spans="1:16">
      <c r="A165" s="14">
        <v>148</v>
      </c>
      <c r="B165" s="43" t="s">
        <v>601</v>
      </c>
      <c r="C165" s="14" t="s">
        <v>92</v>
      </c>
      <c r="D165" s="43" t="s">
        <v>602</v>
      </c>
      <c r="E165" s="43" t="s">
        <v>594</v>
      </c>
      <c r="F165" s="14" t="s">
        <v>463</v>
      </c>
      <c r="G165" s="14">
        <v>58</v>
      </c>
      <c r="H165" s="14">
        <v>41.1</v>
      </c>
      <c r="I165" s="20" t="s">
        <v>32</v>
      </c>
      <c r="J165" s="14" t="s">
        <v>54</v>
      </c>
      <c r="K165" s="14">
        <v>41.1</v>
      </c>
      <c r="L165" s="14" t="s">
        <v>464</v>
      </c>
      <c r="M165" s="14" t="s">
        <v>95</v>
      </c>
      <c r="N165" s="15"/>
      <c r="O165" s="15">
        <v>39</v>
      </c>
      <c r="P165" s="14"/>
    </row>
    <row r="166" s="7" customFormat="1" ht="72" customHeight="1" spans="1:16">
      <c r="A166" s="14">
        <v>149</v>
      </c>
      <c r="B166" s="43" t="s">
        <v>603</v>
      </c>
      <c r="C166" s="14" t="s">
        <v>604</v>
      </c>
      <c r="D166" s="43" t="s">
        <v>605</v>
      </c>
      <c r="E166" s="43" t="s">
        <v>606</v>
      </c>
      <c r="F166" s="14" t="s">
        <v>463</v>
      </c>
      <c r="G166" s="14">
        <v>65</v>
      </c>
      <c r="H166" s="14">
        <v>51.8</v>
      </c>
      <c r="I166" s="20" t="s">
        <v>32</v>
      </c>
      <c r="J166" s="14" t="s">
        <v>54</v>
      </c>
      <c r="K166" s="14">
        <v>50.8</v>
      </c>
      <c r="L166" s="14" t="s">
        <v>464</v>
      </c>
      <c r="M166" s="14" t="s">
        <v>95</v>
      </c>
      <c r="N166" s="15"/>
      <c r="O166" s="14">
        <v>25</v>
      </c>
      <c r="P166" s="14"/>
    </row>
    <row r="167" s="7" customFormat="1" ht="64.05" customHeight="1" spans="1:16">
      <c r="A167" s="14">
        <v>150</v>
      </c>
      <c r="B167" s="43" t="s">
        <v>607</v>
      </c>
      <c r="C167" s="14" t="s">
        <v>404</v>
      </c>
      <c r="D167" s="43" t="s">
        <v>608</v>
      </c>
      <c r="E167" s="43" t="s">
        <v>609</v>
      </c>
      <c r="F167" s="14" t="s">
        <v>463</v>
      </c>
      <c r="G167" s="14">
        <v>58</v>
      </c>
      <c r="H167" s="14">
        <v>42</v>
      </c>
      <c r="I167" s="20" t="s">
        <v>32</v>
      </c>
      <c r="J167" s="14" t="s">
        <v>54</v>
      </c>
      <c r="K167" s="14">
        <v>42</v>
      </c>
      <c r="L167" s="14" t="s">
        <v>464</v>
      </c>
      <c r="M167" s="14" t="s">
        <v>100</v>
      </c>
      <c r="N167" s="15"/>
      <c r="O167" s="15">
        <v>64</v>
      </c>
      <c r="P167" s="14"/>
    </row>
    <row r="168" s="7" customFormat="1" ht="64.05" customHeight="1" spans="1:16">
      <c r="A168" s="14">
        <v>151</v>
      </c>
      <c r="B168" s="43" t="s">
        <v>610</v>
      </c>
      <c r="C168" s="14" t="s">
        <v>304</v>
      </c>
      <c r="D168" s="43" t="s">
        <v>611</v>
      </c>
      <c r="E168" s="43" t="s">
        <v>612</v>
      </c>
      <c r="F168" s="14" t="s">
        <v>463</v>
      </c>
      <c r="G168" s="14">
        <v>135</v>
      </c>
      <c r="H168" s="14">
        <v>97</v>
      </c>
      <c r="I168" s="20" t="s">
        <v>32</v>
      </c>
      <c r="J168" s="14" t="s">
        <v>54</v>
      </c>
      <c r="K168" s="14">
        <v>97</v>
      </c>
      <c r="L168" s="14" t="s">
        <v>464</v>
      </c>
      <c r="M168" s="14" t="s">
        <v>100</v>
      </c>
      <c r="N168" s="15"/>
      <c r="O168" s="15">
        <v>67</v>
      </c>
      <c r="P168" s="14"/>
    </row>
    <row r="169" s="7" customFormat="1" ht="64.05" customHeight="1" spans="1:16">
      <c r="A169" s="14">
        <v>152</v>
      </c>
      <c r="B169" s="43" t="s">
        <v>613</v>
      </c>
      <c r="C169" s="14" t="s">
        <v>614</v>
      </c>
      <c r="D169" s="43" t="s">
        <v>615</v>
      </c>
      <c r="E169" s="43" t="s">
        <v>616</v>
      </c>
      <c r="F169" s="14" t="s">
        <v>463</v>
      </c>
      <c r="G169" s="14">
        <v>12</v>
      </c>
      <c r="H169" s="14">
        <v>8</v>
      </c>
      <c r="I169" s="20" t="s">
        <v>32</v>
      </c>
      <c r="J169" s="14"/>
      <c r="K169" s="14">
        <v>8</v>
      </c>
      <c r="L169" s="14" t="s">
        <v>464</v>
      </c>
      <c r="M169" s="14" t="s">
        <v>223</v>
      </c>
      <c r="N169" s="15"/>
      <c r="O169" s="15">
        <v>17</v>
      </c>
      <c r="P169" s="14"/>
    </row>
    <row r="170" s="7" customFormat="1" ht="64.05" customHeight="1" spans="1:16">
      <c r="A170" s="14">
        <v>153</v>
      </c>
      <c r="B170" s="43" t="s">
        <v>617</v>
      </c>
      <c r="C170" s="14" t="s">
        <v>618</v>
      </c>
      <c r="D170" s="43" t="s">
        <v>619</v>
      </c>
      <c r="E170" s="43" t="s">
        <v>504</v>
      </c>
      <c r="F170" s="14" t="s">
        <v>463</v>
      </c>
      <c r="G170" s="14">
        <v>25</v>
      </c>
      <c r="H170" s="14">
        <v>15</v>
      </c>
      <c r="I170" s="20" t="s">
        <v>32</v>
      </c>
      <c r="J170" s="14" t="s">
        <v>505</v>
      </c>
      <c r="K170" s="14">
        <v>15</v>
      </c>
      <c r="L170" s="14" t="s">
        <v>464</v>
      </c>
      <c r="M170" s="14" t="s">
        <v>223</v>
      </c>
      <c r="N170" s="15">
        <v>1</v>
      </c>
      <c r="O170" s="15">
        <v>55</v>
      </c>
      <c r="P170" s="14"/>
    </row>
    <row r="171" s="7" customFormat="1" ht="64.05" customHeight="1" spans="1:16">
      <c r="A171" s="14">
        <v>154</v>
      </c>
      <c r="B171" s="43" t="s">
        <v>620</v>
      </c>
      <c r="C171" s="14" t="s">
        <v>109</v>
      </c>
      <c r="D171" s="43" t="s">
        <v>621</v>
      </c>
      <c r="E171" s="43" t="s">
        <v>529</v>
      </c>
      <c r="F171" s="14" t="s">
        <v>463</v>
      </c>
      <c r="G171" s="14">
        <v>14</v>
      </c>
      <c r="H171" s="14">
        <v>10</v>
      </c>
      <c r="I171" s="20" t="s">
        <v>32</v>
      </c>
      <c r="J171" s="14" t="s">
        <v>54</v>
      </c>
      <c r="K171" s="14">
        <v>10</v>
      </c>
      <c r="L171" s="14" t="s">
        <v>464</v>
      </c>
      <c r="M171" s="14" t="s">
        <v>113</v>
      </c>
      <c r="N171" s="15">
        <v>1</v>
      </c>
      <c r="O171" s="15">
        <v>110</v>
      </c>
      <c r="P171" s="14"/>
    </row>
    <row r="172" s="7" customFormat="1" ht="63" customHeight="1" spans="1:16">
      <c r="A172" s="14">
        <v>155</v>
      </c>
      <c r="B172" s="43" t="s">
        <v>622</v>
      </c>
      <c r="C172" s="14" t="s">
        <v>623</v>
      </c>
      <c r="D172" s="43" t="s">
        <v>624</v>
      </c>
      <c r="E172" s="43" t="s">
        <v>504</v>
      </c>
      <c r="F172" s="14" t="s">
        <v>463</v>
      </c>
      <c r="G172" s="14">
        <v>6</v>
      </c>
      <c r="H172" s="14">
        <v>5</v>
      </c>
      <c r="I172" s="20" t="s">
        <v>32</v>
      </c>
      <c r="J172" s="14" t="s">
        <v>505</v>
      </c>
      <c r="K172" s="14">
        <v>5</v>
      </c>
      <c r="L172" s="14" t="s">
        <v>464</v>
      </c>
      <c r="M172" s="14" t="s">
        <v>229</v>
      </c>
      <c r="N172" s="15"/>
      <c r="O172" s="15">
        <v>61</v>
      </c>
      <c r="P172" s="14"/>
    </row>
    <row r="173" s="7" customFormat="1" ht="45" customHeight="1" spans="1:16">
      <c r="A173" s="14">
        <v>156</v>
      </c>
      <c r="B173" s="43" t="s">
        <v>625</v>
      </c>
      <c r="C173" s="14" t="s">
        <v>626</v>
      </c>
      <c r="D173" s="43" t="s">
        <v>627</v>
      </c>
      <c r="E173" s="43" t="s">
        <v>628</v>
      </c>
      <c r="F173" s="14" t="s">
        <v>463</v>
      </c>
      <c r="G173" s="14">
        <v>30</v>
      </c>
      <c r="H173" s="14">
        <v>10</v>
      </c>
      <c r="I173" s="20" t="s">
        <v>32</v>
      </c>
      <c r="J173" s="14" t="s">
        <v>505</v>
      </c>
      <c r="K173" s="14">
        <v>10</v>
      </c>
      <c r="L173" s="14" t="s">
        <v>464</v>
      </c>
      <c r="M173" s="14" t="s">
        <v>229</v>
      </c>
      <c r="N173" s="15">
        <v>1</v>
      </c>
      <c r="O173" s="15">
        <v>80</v>
      </c>
      <c r="P173" s="14"/>
    </row>
    <row r="174" s="7" customFormat="1" ht="61.05" customHeight="1" spans="1:16">
      <c r="A174" s="14">
        <v>157</v>
      </c>
      <c r="B174" s="43" t="s">
        <v>629</v>
      </c>
      <c r="C174" s="14" t="s">
        <v>312</v>
      </c>
      <c r="D174" s="43" t="s">
        <v>630</v>
      </c>
      <c r="E174" s="43" t="s">
        <v>631</v>
      </c>
      <c r="F174" s="14" t="s">
        <v>463</v>
      </c>
      <c r="G174" s="14">
        <v>164</v>
      </c>
      <c r="H174" s="14">
        <v>100</v>
      </c>
      <c r="I174" s="20" t="s">
        <v>32</v>
      </c>
      <c r="J174" s="14"/>
      <c r="K174" s="14">
        <v>100</v>
      </c>
      <c r="L174" s="14" t="s">
        <v>464</v>
      </c>
      <c r="M174" s="14" t="s">
        <v>106</v>
      </c>
      <c r="N174" s="15">
        <v>1</v>
      </c>
      <c r="O174" s="15">
        <v>46</v>
      </c>
      <c r="P174" s="14"/>
    </row>
    <row r="175" s="7" customFormat="1" ht="49.05" customHeight="1" spans="1:16">
      <c r="A175" s="14">
        <v>158</v>
      </c>
      <c r="B175" s="43" t="s">
        <v>632</v>
      </c>
      <c r="C175" s="14" t="s">
        <v>633</v>
      </c>
      <c r="D175" s="43" t="s">
        <v>634</v>
      </c>
      <c r="E175" s="43" t="s">
        <v>628</v>
      </c>
      <c r="F175" s="14" t="s">
        <v>463</v>
      </c>
      <c r="G175" s="14">
        <v>110</v>
      </c>
      <c r="H175" s="14">
        <v>43</v>
      </c>
      <c r="I175" s="20" t="s">
        <v>32</v>
      </c>
      <c r="J175" s="14" t="s">
        <v>505</v>
      </c>
      <c r="K175" s="14">
        <v>43</v>
      </c>
      <c r="L175" s="14" t="s">
        <v>464</v>
      </c>
      <c r="M175" s="14" t="s">
        <v>106</v>
      </c>
      <c r="N175" s="15">
        <v>2</v>
      </c>
      <c r="O175" s="15">
        <v>181</v>
      </c>
      <c r="P175" s="14"/>
    </row>
    <row r="176" s="7" customFormat="1" ht="54" customHeight="1" spans="1:16">
      <c r="A176" s="14">
        <v>159</v>
      </c>
      <c r="B176" s="43" t="s">
        <v>635</v>
      </c>
      <c r="C176" s="14" t="s">
        <v>636</v>
      </c>
      <c r="D176" s="43" t="s">
        <v>637</v>
      </c>
      <c r="E176" s="43" t="s">
        <v>638</v>
      </c>
      <c r="F176" s="14" t="s">
        <v>463</v>
      </c>
      <c r="G176" s="14">
        <v>63</v>
      </c>
      <c r="H176" s="14">
        <v>45</v>
      </c>
      <c r="I176" s="20" t="s">
        <v>32</v>
      </c>
      <c r="J176" s="14" t="s">
        <v>54</v>
      </c>
      <c r="K176" s="14">
        <v>45</v>
      </c>
      <c r="L176" s="14" t="s">
        <v>464</v>
      </c>
      <c r="M176" s="14" t="s">
        <v>639</v>
      </c>
      <c r="N176" s="15"/>
      <c r="O176" s="15">
        <v>43</v>
      </c>
      <c r="P176" s="14"/>
    </row>
    <row r="177" s="7" customFormat="1" ht="64.2" customHeight="1" spans="1:16">
      <c r="A177" s="14">
        <v>160</v>
      </c>
      <c r="B177" s="43" t="s">
        <v>640</v>
      </c>
      <c r="C177" s="14" t="s">
        <v>641</v>
      </c>
      <c r="D177" s="43" t="s">
        <v>642</v>
      </c>
      <c r="E177" s="43" t="s">
        <v>105</v>
      </c>
      <c r="F177" s="14" t="s">
        <v>463</v>
      </c>
      <c r="G177" s="14">
        <v>35</v>
      </c>
      <c r="H177" s="14">
        <v>25</v>
      </c>
      <c r="I177" s="20" t="s">
        <v>32</v>
      </c>
      <c r="J177" s="14"/>
      <c r="K177" s="14">
        <v>25</v>
      </c>
      <c r="L177" s="14" t="s">
        <v>464</v>
      </c>
      <c r="M177" s="14" t="s">
        <v>639</v>
      </c>
      <c r="N177" s="15">
        <v>1</v>
      </c>
      <c r="O177" s="15">
        <v>90</v>
      </c>
      <c r="P177" s="14"/>
    </row>
    <row r="178" s="7" customFormat="1" ht="55.05" customHeight="1" spans="1:16">
      <c r="A178" s="14">
        <v>161</v>
      </c>
      <c r="B178" s="43" t="s">
        <v>643</v>
      </c>
      <c r="C178" s="14" t="s">
        <v>644</v>
      </c>
      <c r="D178" s="43" t="s">
        <v>645</v>
      </c>
      <c r="E178" s="43" t="s">
        <v>594</v>
      </c>
      <c r="F178" s="14" t="s">
        <v>463</v>
      </c>
      <c r="G178" s="14">
        <v>112</v>
      </c>
      <c r="H178" s="14">
        <v>80</v>
      </c>
      <c r="I178" s="20" t="s">
        <v>32</v>
      </c>
      <c r="J178" s="14" t="s">
        <v>54</v>
      </c>
      <c r="K178" s="14">
        <v>80</v>
      </c>
      <c r="L178" s="14" t="s">
        <v>464</v>
      </c>
      <c r="M178" s="14" t="s">
        <v>639</v>
      </c>
      <c r="N178" s="15">
        <v>3</v>
      </c>
      <c r="O178" s="15">
        <v>201</v>
      </c>
      <c r="P178" s="14"/>
    </row>
    <row r="179" s="7" customFormat="1" ht="49.05" customHeight="1" spans="1:16">
      <c r="A179" s="14">
        <v>162</v>
      </c>
      <c r="B179" s="43" t="s">
        <v>646</v>
      </c>
      <c r="C179" s="14" t="s">
        <v>647</v>
      </c>
      <c r="D179" s="43" t="s">
        <v>648</v>
      </c>
      <c r="E179" s="43" t="s">
        <v>560</v>
      </c>
      <c r="F179" s="14" t="s">
        <v>463</v>
      </c>
      <c r="G179" s="14">
        <v>35</v>
      </c>
      <c r="H179" s="14">
        <v>25</v>
      </c>
      <c r="I179" s="20" t="s">
        <v>32</v>
      </c>
      <c r="J179" s="14" t="s">
        <v>54</v>
      </c>
      <c r="K179" s="14">
        <v>25</v>
      </c>
      <c r="L179" s="14" t="s">
        <v>464</v>
      </c>
      <c r="M179" s="14" t="s">
        <v>119</v>
      </c>
      <c r="N179" s="15">
        <v>1</v>
      </c>
      <c r="O179" s="15">
        <v>117</v>
      </c>
      <c r="P179" s="14"/>
    </row>
    <row r="180" s="7" customFormat="1" ht="64.05" customHeight="1" spans="1:16">
      <c r="A180" s="14">
        <v>163</v>
      </c>
      <c r="B180" s="43" t="s">
        <v>649</v>
      </c>
      <c r="C180" s="14" t="s">
        <v>650</v>
      </c>
      <c r="D180" s="43" t="s">
        <v>651</v>
      </c>
      <c r="E180" s="43" t="s">
        <v>652</v>
      </c>
      <c r="F180" s="14" t="s">
        <v>463</v>
      </c>
      <c r="G180" s="14">
        <v>50</v>
      </c>
      <c r="H180" s="14">
        <v>34</v>
      </c>
      <c r="I180" s="20" t="s">
        <v>32</v>
      </c>
      <c r="J180" s="14"/>
      <c r="K180" s="14">
        <v>34</v>
      </c>
      <c r="L180" s="14" t="s">
        <v>464</v>
      </c>
      <c r="M180" s="14" t="s">
        <v>653</v>
      </c>
      <c r="N180" s="15">
        <v>1</v>
      </c>
      <c r="O180" s="15">
        <v>56</v>
      </c>
      <c r="P180" s="14"/>
    </row>
    <row r="181" s="7" customFormat="1" ht="63" customHeight="1" spans="1:16">
      <c r="A181" s="14">
        <v>164</v>
      </c>
      <c r="B181" s="43" t="s">
        <v>654</v>
      </c>
      <c r="C181" s="14" t="s">
        <v>655</v>
      </c>
      <c r="D181" s="43" t="s">
        <v>656</v>
      </c>
      <c r="E181" s="43" t="s">
        <v>657</v>
      </c>
      <c r="F181" s="14" t="s">
        <v>463</v>
      </c>
      <c r="G181" s="14">
        <v>70</v>
      </c>
      <c r="H181" s="14">
        <v>50</v>
      </c>
      <c r="I181" s="20" t="s">
        <v>32</v>
      </c>
      <c r="J181" s="14"/>
      <c r="K181" s="14">
        <v>50</v>
      </c>
      <c r="L181" s="14" t="s">
        <v>464</v>
      </c>
      <c r="M181" s="14" t="s">
        <v>653</v>
      </c>
      <c r="N181" s="15">
        <v>3</v>
      </c>
      <c r="O181" s="15">
        <v>266</v>
      </c>
      <c r="P181" s="14"/>
    </row>
    <row r="182" s="7" customFormat="1" ht="63" customHeight="1" spans="1:16">
      <c r="A182" s="14">
        <v>165</v>
      </c>
      <c r="B182" s="43" t="s">
        <v>658</v>
      </c>
      <c r="C182" s="14" t="s">
        <v>659</v>
      </c>
      <c r="D182" s="43" t="s">
        <v>660</v>
      </c>
      <c r="E182" s="43" t="s">
        <v>105</v>
      </c>
      <c r="F182" s="14" t="s">
        <v>463</v>
      </c>
      <c r="G182" s="14">
        <v>242</v>
      </c>
      <c r="H182" s="14">
        <v>200</v>
      </c>
      <c r="I182" s="20" t="s">
        <v>32</v>
      </c>
      <c r="J182" s="14"/>
      <c r="K182" s="14">
        <v>200</v>
      </c>
      <c r="L182" s="14" t="s">
        <v>464</v>
      </c>
      <c r="M182" s="14" t="s">
        <v>190</v>
      </c>
      <c r="N182" s="15"/>
      <c r="O182" s="15">
        <v>42</v>
      </c>
      <c r="P182" s="14"/>
    </row>
    <row r="183" s="7" customFormat="1" ht="49.05" customHeight="1" spans="1:16">
      <c r="A183" s="14">
        <v>166</v>
      </c>
      <c r="B183" s="53" t="s">
        <v>661</v>
      </c>
      <c r="C183" s="15" t="s">
        <v>59</v>
      </c>
      <c r="D183" s="53" t="s">
        <v>586</v>
      </c>
      <c r="E183" s="53" t="s">
        <v>587</v>
      </c>
      <c r="F183" s="15" t="s">
        <v>463</v>
      </c>
      <c r="G183" s="14">
        <v>35</v>
      </c>
      <c r="H183" s="14">
        <v>25</v>
      </c>
      <c r="I183" s="20" t="s">
        <v>32</v>
      </c>
      <c r="J183" s="14" t="s">
        <v>54</v>
      </c>
      <c r="K183" s="14">
        <v>25</v>
      </c>
      <c r="L183" s="59" t="s">
        <v>464</v>
      </c>
      <c r="M183" s="15" t="s">
        <v>62</v>
      </c>
      <c r="N183" s="15"/>
      <c r="O183" s="15">
        <v>49</v>
      </c>
      <c r="P183" s="14"/>
    </row>
    <row r="184" s="7" customFormat="1" ht="66" customHeight="1" spans="1:16">
      <c r="A184" s="14">
        <v>167</v>
      </c>
      <c r="B184" s="53" t="s">
        <v>662</v>
      </c>
      <c r="C184" s="15" t="s">
        <v>663</v>
      </c>
      <c r="D184" s="53" t="s">
        <v>664</v>
      </c>
      <c r="E184" s="53" t="s">
        <v>665</v>
      </c>
      <c r="F184" s="15" t="s">
        <v>463</v>
      </c>
      <c r="G184" s="14">
        <v>70</v>
      </c>
      <c r="H184" s="14">
        <v>50</v>
      </c>
      <c r="I184" s="20" t="s">
        <v>32</v>
      </c>
      <c r="J184" s="14" t="s">
        <v>54</v>
      </c>
      <c r="K184" s="14">
        <v>50</v>
      </c>
      <c r="L184" s="59" t="s">
        <v>464</v>
      </c>
      <c r="M184" s="15" t="s">
        <v>62</v>
      </c>
      <c r="N184" s="15">
        <v>1</v>
      </c>
      <c r="O184" s="15">
        <v>93</v>
      </c>
      <c r="P184" s="14"/>
    </row>
    <row r="185" s="7" customFormat="1" ht="49.05" customHeight="1" spans="1:16">
      <c r="A185" s="14">
        <v>168</v>
      </c>
      <c r="B185" s="53" t="s">
        <v>666</v>
      </c>
      <c r="C185" s="15" t="s">
        <v>667</v>
      </c>
      <c r="D185" s="53" t="s">
        <v>668</v>
      </c>
      <c r="E185" s="53" t="s">
        <v>669</v>
      </c>
      <c r="F185" s="15" t="s">
        <v>463</v>
      </c>
      <c r="G185" s="14">
        <v>45</v>
      </c>
      <c r="H185" s="14">
        <v>15</v>
      </c>
      <c r="I185" s="20" t="s">
        <v>32</v>
      </c>
      <c r="J185" s="14" t="s">
        <v>505</v>
      </c>
      <c r="K185" s="14">
        <v>15</v>
      </c>
      <c r="L185" s="59" t="s">
        <v>464</v>
      </c>
      <c r="M185" s="15" t="s">
        <v>155</v>
      </c>
      <c r="N185" s="15"/>
      <c r="O185" s="15">
        <v>149</v>
      </c>
      <c r="P185" s="14"/>
    </row>
    <row r="186" s="26" customFormat="1" ht="142.8" customHeight="1" spans="1:16">
      <c r="A186" s="14">
        <v>169</v>
      </c>
      <c r="B186" s="42" t="s">
        <v>670</v>
      </c>
      <c r="C186" s="16" t="s">
        <v>671</v>
      </c>
      <c r="D186" s="42" t="s">
        <v>672</v>
      </c>
      <c r="E186" s="16"/>
      <c r="F186" s="16" t="s">
        <v>463</v>
      </c>
      <c r="G186" s="16">
        <v>150</v>
      </c>
      <c r="H186" s="16">
        <v>150</v>
      </c>
      <c r="I186" s="20" t="s">
        <v>32</v>
      </c>
      <c r="J186" s="16"/>
      <c r="K186" s="16">
        <v>150</v>
      </c>
      <c r="L186" s="16" t="s">
        <v>464</v>
      </c>
      <c r="M186" s="16" t="s">
        <v>673</v>
      </c>
      <c r="N186" s="21"/>
      <c r="O186" s="15">
        <v>1000</v>
      </c>
      <c r="P186" s="16"/>
    </row>
    <row r="187" s="7" customFormat="1" ht="90" customHeight="1" spans="1:16">
      <c r="A187" s="14"/>
      <c r="B187" s="16" t="s">
        <v>674</v>
      </c>
      <c r="C187" s="16"/>
      <c r="D187" s="42" t="s">
        <v>675</v>
      </c>
      <c r="E187" s="16"/>
      <c r="F187" s="14"/>
      <c r="G187" s="16">
        <f>SUM(G188:G191)</f>
        <v>2500</v>
      </c>
      <c r="H187" s="16">
        <f>SUM(H188:H191)</f>
        <v>1700</v>
      </c>
      <c r="I187" s="14"/>
      <c r="J187" s="16"/>
      <c r="K187" s="16">
        <f>SUM(K188:K191)</f>
        <v>1700</v>
      </c>
      <c r="L187" s="16"/>
      <c r="M187" s="16"/>
      <c r="N187" s="21"/>
      <c r="O187" s="15"/>
      <c r="P187" s="14"/>
    </row>
    <row r="188" s="7" customFormat="1" ht="78" customHeight="1" spans="1:16">
      <c r="A188" s="14">
        <v>170</v>
      </c>
      <c r="B188" s="43" t="s">
        <v>676</v>
      </c>
      <c r="C188" s="14" t="s">
        <v>28</v>
      </c>
      <c r="D188" s="43" t="s">
        <v>677</v>
      </c>
      <c r="E188" s="43" t="s">
        <v>678</v>
      </c>
      <c r="F188" s="14" t="s">
        <v>463</v>
      </c>
      <c r="G188" s="14">
        <v>1200</v>
      </c>
      <c r="H188" s="14">
        <v>700</v>
      </c>
      <c r="I188" s="20" t="s">
        <v>32</v>
      </c>
      <c r="J188" s="60"/>
      <c r="K188" s="14">
        <v>700</v>
      </c>
      <c r="L188" s="14" t="s">
        <v>464</v>
      </c>
      <c r="M188" s="14" t="s">
        <v>679</v>
      </c>
      <c r="N188" s="61" t="s">
        <v>680</v>
      </c>
      <c r="O188" s="61" t="s">
        <v>681</v>
      </c>
      <c r="P188" s="14"/>
    </row>
    <row r="189" s="7" customFormat="1" ht="67.95" customHeight="1" spans="1:16">
      <c r="A189" s="14">
        <v>171</v>
      </c>
      <c r="B189" s="43" t="s">
        <v>682</v>
      </c>
      <c r="C189" s="14" t="s">
        <v>28</v>
      </c>
      <c r="D189" s="43" t="s">
        <v>683</v>
      </c>
      <c r="E189" s="43" t="s">
        <v>684</v>
      </c>
      <c r="F189" s="14" t="s">
        <v>463</v>
      </c>
      <c r="G189" s="14">
        <v>700</v>
      </c>
      <c r="H189" s="14">
        <v>700</v>
      </c>
      <c r="I189" s="20" t="s">
        <v>32</v>
      </c>
      <c r="J189" s="14"/>
      <c r="K189" s="14">
        <v>700</v>
      </c>
      <c r="L189" s="14" t="s">
        <v>464</v>
      </c>
      <c r="M189" s="14" t="s">
        <v>685</v>
      </c>
      <c r="N189" s="15"/>
      <c r="O189" s="15" t="s">
        <v>681</v>
      </c>
      <c r="P189" s="14"/>
    </row>
    <row r="190" s="7" customFormat="1" ht="117" customHeight="1" spans="1:16">
      <c r="A190" s="14">
        <v>172</v>
      </c>
      <c r="B190" s="43" t="s">
        <v>686</v>
      </c>
      <c r="C190" s="14" t="s">
        <v>28</v>
      </c>
      <c r="D190" s="43" t="s">
        <v>687</v>
      </c>
      <c r="E190" s="43" t="s">
        <v>688</v>
      </c>
      <c r="F190" s="14" t="s">
        <v>463</v>
      </c>
      <c r="G190" s="14">
        <v>500</v>
      </c>
      <c r="H190" s="14">
        <v>270</v>
      </c>
      <c r="I190" s="20" t="s">
        <v>112</v>
      </c>
      <c r="J190" s="14"/>
      <c r="K190" s="14">
        <v>270</v>
      </c>
      <c r="L190" s="14" t="s">
        <v>464</v>
      </c>
      <c r="M190" s="14" t="s">
        <v>689</v>
      </c>
      <c r="N190" s="15">
        <v>1</v>
      </c>
      <c r="O190" s="15">
        <v>25</v>
      </c>
      <c r="P190" s="14"/>
    </row>
    <row r="191" s="7" customFormat="1" ht="61.8" customHeight="1" spans="1:16">
      <c r="A191" s="14">
        <v>173</v>
      </c>
      <c r="B191" s="43" t="s">
        <v>690</v>
      </c>
      <c r="C191" s="14" t="s">
        <v>28</v>
      </c>
      <c r="D191" s="43" t="s">
        <v>691</v>
      </c>
      <c r="E191" s="43" t="s">
        <v>105</v>
      </c>
      <c r="F191" s="14" t="s">
        <v>342</v>
      </c>
      <c r="G191" s="14">
        <v>100</v>
      </c>
      <c r="H191" s="14">
        <v>30</v>
      </c>
      <c r="I191" s="20" t="s">
        <v>112</v>
      </c>
      <c r="J191" s="14"/>
      <c r="K191" s="14">
        <v>30</v>
      </c>
      <c r="L191" s="14" t="s">
        <v>464</v>
      </c>
      <c r="M191" s="14" t="s">
        <v>692</v>
      </c>
      <c r="N191" s="15" t="s">
        <v>41</v>
      </c>
      <c r="O191" s="15" t="s">
        <v>693</v>
      </c>
      <c r="P191" s="14"/>
    </row>
    <row r="192" s="26" customFormat="1" ht="65.4" customHeight="1" spans="1:16">
      <c r="A192" s="14"/>
      <c r="B192" s="16" t="s">
        <v>694</v>
      </c>
      <c r="C192" s="16"/>
      <c r="D192" s="42" t="s">
        <v>695</v>
      </c>
      <c r="E192" s="16"/>
      <c r="F192" s="16"/>
      <c r="G192" s="16">
        <f>SUM(G193:G194)</f>
        <v>300</v>
      </c>
      <c r="H192" s="16">
        <f>SUM(H193:H194)</f>
        <v>200</v>
      </c>
      <c r="I192" s="14"/>
      <c r="J192" s="16"/>
      <c r="K192" s="16">
        <f>SUM(K193:K194)</f>
        <v>200</v>
      </c>
      <c r="L192" s="16"/>
      <c r="M192" s="16"/>
      <c r="N192" s="21"/>
      <c r="O192" s="21"/>
      <c r="P192" s="16"/>
    </row>
    <row r="193" s="7" customFormat="1" ht="70.2" customHeight="1" spans="1:16">
      <c r="A193" s="14">
        <v>174</v>
      </c>
      <c r="B193" s="43" t="s">
        <v>696</v>
      </c>
      <c r="C193" s="14" t="s">
        <v>697</v>
      </c>
      <c r="D193" s="43" t="s">
        <v>698</v>
      </c>
      <c r="E193" s="43" t="s">
        <v>699</v>
      </c>
      <c r="F193" s="14" t="s">
        <v>463</v>
      </c>
      <c r="G193" s="14">
        <v>150</v>
      </c>
      <c r="H193" s="14">
        <v>100</v>
      </c>
      <c r="I193" s="20" t="s">
        <v>112</v>
      </c>
      <c r="J193" s="14"/>
      <c r="K193" s="14">
        <v>100</v>
      </c>
      <c r="L193" s="14" t="s">
        <v>464</v>
      </c>
      <c r="M193" s="14" t="s">
        <v>68</v>
      </c>
      <c r="N193" s="15"/>
      <c r="O193" s="15">
        <v>206</v>
      </c>
      <c r="P193" s="14"/>
    </row>
    <row r="194" s="7" customFormat="1" ht="76.8" customHeight="1" spans="1:16">
      <c r="A194" s="14">
        <v>175</v>
      </c>
      <c r="B194" s="43" t="s">
        <v>700</v>
      </c>
      <c r="C194" s="14" t="s">
        <v>701</v>
      </c>
      <c r="D194" s="43" t="s">
        <v>702</v>
      </c>
      <c r="E194" s="43" t="s">
        <v>703</v>
      </c>
      <c r="F194" s="14" t="s">
        <v>463</v>
      </c>
      <c r="G194" s="14">
        <v>150</v>
      </c>
      <c r="H194" s="14">
        <v>100</v>
      </c>
      <c r="I194" s="20" t="s">
        <v>32</v>
      </c>
      <c r="J194" s="14"/>
      <c r="K194" s="14">
        <v>100</v>
      </c>
      <c r="L194" s="14" t="s">
        <v>464</v>
      </c>
      <c r="M194" s="14" t="s">
        <v>119</v>
      </c>
      <c r="N194" s="15">
        <v>1</v>
      </c>
      <c r="O194" s="15">
        <v>174</v>
      </c>
      <c r="P194" s="14"/>
    </row>
    <row r="195" s="26" customFormat="1" ht="295.05" customHeight="1" spans="1:16">
      <c r="A195" s="14">
        <v>176</v>
      </c>
      <c r="B195" s="42" t="s">
        <v>704</v>
      </c>
      <c r="C195" s="42" t="s">
        <v>705</v>
      </c>
      <c r="D195" s="42" t="s">
        <v>706</v>
      </c>
      <c r="E195" s="42" t="s">
        <v>707</v>
      </c>
      <c r="F195" s="16" t="s">
        <v>463</v>
      </c>
      <c r="G195" s="16">
        <v>155</v>
      </c>
      <c r="H195" s="16">
        <v>155</v>
      </c>
      <c r="I195" s="20" t="s">
        <v>32</v>
      </c>
      <c r="J195" s="16"/>
      <c r="K195" s="16">
        <v>155</v>
      </c>
      <c r="L195" s="16" t="s">
        <v>464</v>
      </c>
      <c r="M195" s="16" t="s">
        <v>708</v>
      </c>
      <c r="N195" s="15">
        <v>2</v>
      </c>
      <c r="O195" s="15">
        <v>408</v>
      </c>
      <c r="P195" s="16"/>
    </row>
    <row r="196" s="26" customFormat="1" ht="60" customHeight="1" spans="1:16">
      <c r="A196" s="14">
        <v>177</v>
      </c>
      <c r="B196" s="42" t="s">
        <v>709</v>
      </c>
      <c r="C196" s="16" t="s">
        <v>28</v>
      </c>
      <c r="D196" s="42" t="s">
        <v>710</v>
      </c>
      <c r="E196" s="42" t="s">
        <v>711</v>
      </c>
      <c r="F196" s="16" t="s">
        <v>463</v>
      </c>
      <c r="G196" s="16">
        <v>350</v>
      </c>
      <c r="H196" s="16">
        <v>267</v>
      </c>
      <c r="I196" s="20" t="s">
        <v>32</v>
      </c>
      <c r="J196" s="16"/>
      <c r="K196" s="16">
        <v>267</v>
      </c>
      <c r="L196" s="16" t="s">
        <v>464</v>
      </c>
      <c r="M196" s="16" t="s">
        <v>673</v>
      </c>
      <c r="N196" s="15">
        <v>84</v>
      </c>
      <c r="O196" s="15">
        <v>342</v>
      </c>
      <c r="P196" s="16"/>
    </row>
    <row r="197" s="26" customFormat="1" ht="144" customHeight="1" spans="1:16">
      <c r="A197" s="14">
        <v>178</v>
      </c>
      <c r="B197" s="42" t="s">
        <v>712</v>
      </c>
      <c r="C197" s="16" t="s">
        <v>713</v>
      </c>
      <c r="D197" s="42" t="s">
        <v>714</v>
      </c>
      <c r="E197" s="42" t="s">
        <v>715</v>
      </c>
      <c r="F197" s="16" t="s">
        <v>463</v>
      </c>
      <c r="G197" s="16">
        <v>2000</v>
      </c>
      <c r="H197" s="16">
        <v>1000</v>
      </c>
      <c r="I197" s="20" t="s">
        <v>32</v>
      </c>
      <c r="J197" s="16"/>
      <c r="K197" s="16">
        <v>1000</v>
      </c>
      <c r="L197" s="16" t="s">
        <v>464</v>
      </c>
      <c r="M197" s="16" t="s">
        <v>673</v>
      </c>
      <c r="N197" s="15" t="s">
        <v>249</v>
      </c>
      <c r="O197" s="15" t="s">
        <v>716</v>
      </c>
      <c r="P197" s="16"/>
    </row>
    <row r="198" s="7" customFormat="1" ht="61.05" customHeight="1" spans="1:16">
      <c r="A198" s="14"/>
      <c r="B198" s="16" t="s">
        <v>717</v>
      </c>
      <c r="C198" s="16"/>
      <c r="D198" s="42" t="s">
        <v>718</v>
      </c>
      <c r="E198" s="16"/>
      <c r="F198" s="16"/>
      <c r="G198" s="16">
        <f>SUM(G199:G204)</f>
        <v>790</v>
      </c>
      <c r="H198" s="16">
        <f>SUM(H199:H204)</f>
        <v>573</v>
      </c>
      <c r="I198" s="14"/>
      <c r="J198" s="16"/>
      <c r="K198" s="16">
        <f>SUM(K199:K204)</f>
        <v>573</v>
      </c>
      <c r="L198" s="16"/>
      <c r="M198" s="16"/>
      <c r="N198" s="21"/>
      <c r="O198" s="21"/>
      <c r="P198" s="14"/>
    </row>
    <row r="199" s="7" customFormat="1" ht="49.05" customHeight="1" spans="1:16">
      <c r="A199" s="14">
        <v>179</v>
      </c>
      <c r="B199" s="43" t="s">
        <v>719</v>
      </c>
      <c r="C199" s="14" t="s">
        <v>391</v>
      </c>
      <c r="D199" s="43" t="s">
        <v>720</v>
      </c>
      <c r="E199" s="43" t="s">
        <v>105</v>
      </c>
      <c r="F199" s="14" t="s">
        <v>463</v>
      </c>
      <c r="G199" s="14">
        <v>42</v>
      </c>
      <c r="H199" s="14">
        <v>30</v>
      </c>
      <c r="I199" s="20" t="s">
        <v>32</v>
      </c>
      <c r="J199" s="14" t="s">
        <v>505</v>
      </c>
      <c r="K199" s="14">
        <v>30</v>
      </c>
      <c r="L199" s="14" t="s">
        <v>464</v>
      </c>
      <c r="M199" s="14" t="s">
        <v>56</v>
      </c>
      <c r="N199" s="15"/>
      <c r="O199" s="15">
        <v>51</v>
      </c>
      <c r="P199" s="14"/>
    </row>
    <row r="200" s="7" customFormat="1" ht="49.05" customHeight="1" spans="1:16">
      <c r="A200" s="14">
        <v>180</v>
      </c>
      <c r="B200" s="43" t="s">
        <v>721</v>
      </c>
      <c r="C200" s="14" t="s">
        <v>391</v>
      </c>
      <c r="D200" s="43" t="s">
        <v>722</v>
      </c>
      <c r="E200" s="43" t="s">
        <v>105</v>
      </c>
      <c r="F200" s="14" t="s">
        <v>463</v>
      </c>
      <c r="G200" s="14">
        <v>260</v>
      </c>
      <c r="H200" s="14">
        <v>190</v>
      </c>
      <c r="I200" s="20" t="s">
        <v>32</v>
      </c>
      <c r="J200" s="14"/>
      <c r="K200" s="14">
        <v>190</v>
      </c>
      <c r="L200" s="14" t="s">
        <v>464</v>
      </c>
      <c r="M200" s="14" t="s">
        <v>56</v>
      </c>
      <c r="N200" s="15"/>
      <c r="O200" s="15">
        <v>51</v>
      </c>
      <c r="P200" s="14"/>
    </row>
    <row r="201" s="7" customFormat="1" ht="63" customHeight="1" spans="1:16">
      <c r="A201" s="14">
        <v>181</v>
      </c>
      <c r="B201" s="43" t="s">
        <v>723</v>
      </c>
      <c r="C201" s="14" t="s">
        <v>391</v>
      </c>
      <c r="D201" s="43" t="s">
        <v>724</v>
      </c>
      <c r="E201" s="43" t="s">
        <v>105</v>
      </c>
      <c r="F201" s="14" t="s">
        <v>463</v>
      </c>
      <c r="G201" s="14">
        <v>230</v>
      </c>
      <c r="H201" s="14">
        <v>165</v>
      </c>
      <c r="I201" s="20" t="s">
        <v>32</v>
      </c>
      <c r="J201" s="14"/>
      <c r="K201" s="14">
        <v>165</v>
      </c>
      <c r="L201" s="14" t="s">
        <v>464</v>
      </c>
      <c r="M201" s="14" t="s">
        <v>56</v>
      </c>
      <c r="N201" s="15"/>
      <c r="O201" s="15">
        <v>51</v>
      </c>
      <c r="P201" s="14"/>
    </row>
    <row r="202" s="7" customFormat="1" ht="57" customHeight="1" spans="1:16">
      <c r="A202" s="14">
        <v>182</v>
      </c>
      <c r="B202" s="43" t="s">
        <v>725</v>
      </c>
      <c r="C202" s="14" t="s">
        <v>391</v>
      </c>
      <c r="D202" s="43" t="s">
        <v>726</v>
      </c>
      <c r="E202" s="43" t="s">
        <v>105</v>
      </c>
      <c r="F202" s="14" t="s">
        <v>463</v>
      </c>
      <c r="G202" s="14">
        <v>134</v>
      </c>
      <c r="H202" s="14">
        <v>96</v>
      </c>
      <c r="I202" s="20" t="s">
        <v>32</v>
      </c>
      <c r="J202" s="14"/>
      <c r="K202" s="14">
        <v>96</v>
      </c>
      <c r="L202" s="14" t="s">
        <v>464</v>
      </c>
      <c r="M202" s="14" t="s">
        <v>56</v>
      </c>
      <c r="N202" s="15"/>
      <c r="O202" s="15">
        <v>51</v>
      </c>
      <c r="P202" s="14"/>
    </row>
    <row r="203" s="7" customFormat="1" ht="49.05" customHeight="1" spans="1:16">
      <c r="A203" s="14">
        <v>183</v>
      </c>
      <c r="B203" s="43" t="s">
        <v>727</v>
      </c>
      <c r="C203" s="14" t="s">
        <v>391</v>
      </c>
      <c r="D203" s="43" t="s">
        <v>728</v>
      </c>
      <c r="E203" s="43" t="s">
        <v>105</v>
      </c>
      <c r="F203" s="14" t="s">
        <v>463</v>
      </c>
      <c r="G203" s="14">
        <v>18</v>
      </c>
      <c r="H203" s="14">
        <v>15</v>
      </c>
      <c r="I203" s="20" t="s">
        <v>32</v>
      </c>
      <c r="J203" s="14"/>
      <c r="K203" s="14">
        <v>15</v>
      </c>
      <c r="L203" s="14" t="s">
        <v>464</v>
      </c>
      <c r="M203" s="14" t="s">
        <v>56</v>
      </c>
      <c r="N203" s="15"/>
      <c r="O203" s="15">
        <v>51</v>
      </c>
      <c r="P203" s="14"/>
    </row>
    <row r="204" s="7" customFormat="1" ht="49.05" customHeight="1" spans="1:16">
      <c r="A204" s="14">
        <v>184</v>
      </c>
      <c r="B204" s="43" t="s">
        <v>729</v>
      </c>
      <c r="C204" s="14" t="s">
        <v>391</v>
      </c>
      <c r="D204" s="43" t="s">
        <v>730</v>
      </c>
      <c r="E204" s="43" t="s">
        <v>105</v>
      </c>
      <c r="F204" s="14" t="s">
        <v>463</v>
      </c>
      <c r="G204" s="14">
        <v>106</v>
      </c>
      <c r="H204" s="14">
        <v>77</v>
      </c>
      <c r="I204" s="20" t="s">
        <v>32</v>
      </c>
      <c r="J204" s="14"/>
      <c r="K204" s="14">
        <v>77</v>
      </c>
      <c r="L204" s="14" t="s">
        <v>464</v>
      </c>
      <c r="M204" s="14" t="s">
        <v>56</v>
      </c>
      <c r="N204" s="15"/>
      <c r="O204" s="15">
        <v>51</v>
      </c>
      <c r="P204" s="14"/>
    </row>
    <row r="205" s="26" customFormat="1" ht="49.05" customHeight="1" spans="1:16">
      <c r="A205" s="14">
        <v>185</v>
      </c>
      <c r="B205" s="42" t="s">
        <v>731</v>
      </c>
      <c r="C205" s="16" t="s">
        <v>732</v>
      </c>
      <c r="D205" s="42" t="s">
        <v>733</v>
      </c>
      <c r="E205" s="43" t="s">
        <v>105</v>
      </c>
      <c r="F205" s="16" t="s">
        <v>463</v>
      </c>
      <c r="G205" s="16">
        <v>2000</v>
      </c>
      <c r="H205" s="16">
        <v>1500</v>
      </c>
      <c r="I205" s="20" t="s">
        <v>32</v>
      </c>
      <c r="J205" s="16"/>
      <c r="K205" s="16">
        <v>1500</v>
      </c>
      <c r="L205" s="16" t="s">
        <v>464</v>
      </c>
      <c r="M205" s="16" t="s">
        <v>734</v>
      </c>
      <c r="N205" s="21"/>
      <c r="O205" s="15" t="s">
        <v>735</v>
      </c>
      <c r="P205" s="16"/>
    </row>
    <row r="206" s="26" customFormat="1" ht="69" customHeight="1" spans="1:16">
      <c r="A206" s="14"/>
      <c r="B206" s="42" t="s">
        <v>736</v>
      </c>
      <c r="C206" s="16"/>
      <c r="D206" s="42" t="s">
        <v>737</v>
      </c>
      <c r="E206" s="42"/>
      <c r="F206" s="16"/>
      <c r="G206" s="16">
        <f>SUM(G207:G226)</f>
        <v>361</v>
      </c>
      <c r="H206" s="16">
        <f>SUM(H207:H226)</f>
        <v>276.8</v>
      </c>
      <c r="I206" s="14"/>
      <c r="J206" s="16"/>
      <c r="K206" s="16">
        <f>SUM(K207:K226)</f>
        <v>276.8</v>
      </c>
      <c r="L206" s="16"/>
      <c r="M206" s="16"/>
      <c r="N206" s="21"/>
      <c r="O206" s="21"/>
      <c r="P206" s="16"/>
    </row>
    <row r="207" s="7" customFormat="1" ht="48" customHeight="1" spans="1:17">
      <c r="A207" s="14">
        <v>186</v>
      </c>
      <c r="B207" s="43" t="s">
        <v>738</v>
      </c>
      <c r="C207" s="14" t="s">
        <v>739</v>
      </c>
      <c r="D207" s="43" t="s">
        <v>740</v>
      </c>
      <c r="E207" s="43" t="s">
        <v>741</v>
      </c>
      <c r="F207" s="14" t="s">
        <v>342</v>
      </c>
      <c r="G207" s="14">
        <v>18</v>
      </c>
      <c r="H207" s="14">
        <v>15</v>
      </c>
      <c r="I207" s="20" t="s">
        <v>32</v>
      </c>
      <c r="J207" s="14"/>
      <c r="K207" s="14">
        <v>15</v>
      </c>
      <c r="L207" s="14" t="s">
        <v>742</v>
      </c>
      <c r="M207" s="14" t="s">
        <v>739</v>
      </c>
      <c r="N207" s="15"/>
      <c r="O207" s="15"/>
      <c r="P207" s="14"/>
      <c r="Q207" s="3"/>
    </row>
    <row r="208" s="7" customFormat="1" ht="48" customHeight="1" spans="1:17">
      <c r="A208" s="14">
        <v>187</v>
      </c>
      <c r="B208" s="53" t="s">
        <v>743</v>
      </c>
      <c r="C208" s="15" t="s">
        <v>535</v>
      </c>
      <c r="D208" s="53" t="s">
        <v>744</v>
      </c>
      <c r="E208" s="53" t="s">
        <v>745</v>
      </c>
      <c r="F208" s="15" t="s">
        <v>342</v>
      </c>
      <c r="G208" s="14">
        <v>12</v>
      </c>
      <c r="H208" s="14">
        <v>9</v>
      </c>
      <c r="I208" s="20" t="s">
        <v>32</v>
      </c>
      <c r="J208" s="14"/>
      <c r="K208" s="14">
        <v>9</v>
      </c>
      <c r="L208" s="15" t="s">
        <v>742</v>
      </c>
      <c r="M208" s="15" t="s">
        <v>259</v>
      </c>
      <c r="N208" s="15"/>
      <c r="O208" s="14">
        <v>32</v>
      </c>
      <c r="P208" s="14"/>
      <c r="Q208" s="3"/>
    </row>
    <row r="209" s="29" customFormat="1" ht="48" customHeight="1" spans="1:17">
      <c r="A209" s="54">
        <v>188</v>
      </c>
      <c r="B209" s="62" t="s">
        <v>746</v>
      </c>
      <c r="C209" s="58" t="s">
        <v>747</v>
      </c>
      <c r="D209" s="62" t="s">
        <v>748</v>
      </c>
      <c r="E209" s="55" t="s">
        <v>105</v>
      </c>
      <c r="F209" s="58" t="s">
        <v>342</v>
      </c>
      <c r="G209" s="54">
        <v>12</v>
      </c>
      <c r="H209" s="54">
        <v>9</v>
      </c>
      <c r="I209" s="57" t="s">
        <v>32</v>
      </c>
      <c r="J209" s="54"/>
      <c r="K209" s="54">
        <v>9</v>
      </c>
      <c r="L209" s="58" t="s">
        <v>742</v>
      </c>
      <c r="M209" s="58" t="s">
        <v>47</v>
      </c>
      <c r="N209" s="58"/>
      <c r="O209" s="54">
        <v>25</v>
      </c>
      <c r="P209" s="54"/>
      <c r="Q209" s="63"/>
    </row>
    <row r="210" s="7" customFormat="1" ht="48" customHeight="1" spans="1:17">
      <c r="A210" s="14">
        <v>189</v>
      </c>
      <c r="B210" s="53" t="s">
        <v>749</v>
      </c>
      <c r="C210" s="15" t="s">
        <v>496</v>
      </c>
      <c r="D210" s="53" t="s">
        <v>744</v>
      </c>
      <c r="E210" s="53" t="s">
        <v>750</v>
      </c>
      <c r="F210" s="15" t="s">
        <v>342</v>
      </c>
      <c r="G210" s="14">
        <v>12</v>
      </c>
      <c r="H210" s="14">
        <v>9</v>
      </c>
      <c r="I210" s="20" t="s">
        <v>32</v>
      </c>
      <c r="J210" s="14"/>
      <c r="K210" s="14">
        <v>9</v>
      </c>
      <c r="L210" s="15" t="s">
        <v>742</v>
      </c>
      <c r="M210" s="15" t="s">
        <v>40</v>
      </c>
      <c r="N210" s="15"/>
      <c r="O210" s="14">
        <v>18</v>
      </c>
      <c r="P210" s="14"/>
      <c r="Q210" s="3"/>
    </row>
    <row r="211" s="7" customFormat="1" ht="48" customHeight="1" spans="1:17">
      <c r="A211" s="14">
        <v>190</v>
      </c>
      <c r="B211" s="53" t="s">
        <v>751</v>
      </c>
      <c r="C211" s="15" t="s">
        <v>77</v>
      </c>
      <c r="D211" s="53" t="s">
        <v>752</v>
      </c>
      <c r="E211" s="53" t="s">
        <v>753</v>
      </c>
      <c r="F211" s="15" t="s">
        <v>342</v>
      </c>
      <c r="G211" s="14">
        <v>8</v>
      </c>
      <c r="H211" s="14">
        <v>6</v>
      </c>
      <c r="I211" s="20" t="s">
        <v>32</v>
      </c>
      <c r="J211" s="14"/>
      <c r="K211" s="14">
        <v>6</v>
      </c>
      <c r="L211" s="15" t="s">
        <v>742</v>
      </c>
      <c r="M211" s="15" t="s">
        <v>74</v>
      </c>
      <c r="N211" s="15"/>
      <c r="O211" s="14" t="s">
        <v>167</v>
      </c>
      <c r="P211" s="14"/>
      <c r="Q211" s="3"/>
    </row>
    <row r="212" s="7" customFormat="1" ht="48" customHeight="1" spans="1:17">
      <c r="A212" s="14">
        <v>191</v>
      </c>
      <c r="B212" s="53" t="s">
        <v>754</v>
      </c>
      <c r="C212" s="15" t="s">
        <v>226</v>
      </c>
      <c r="D212" s="53" t="s">
        <v>755</v>
      </c>
      <c r="E212" s="53" t="s">
        <v>756</v>
      </c>
      <c r="F212" s="15" t="s">
        <v>342</v>
      </c>
      <c r="G212" s="14">
        <v>6</v>
      </c>
      <c r="H212" s="14">
        <v>4.2</v>
      </c>
      <c r="I212" s="20" t="s">
        <v>32</v>
      </c>
      <c r="J212" s="14" t="s">
        <v>212</v>
      </c>
      <c r="K212" s="14">
        <v>4.2</v>
      </c>
      <c r="L212" s="15" t="s">
        <v>742</v>
      </c>
      <c r="M212" s="15" t="s">
        <v>229</v>
      </c>
      <c r="N212" s="15"/>
      <c r="O212" s="14">
        <v>21</v>
      </c>
      <c r="P212" s="14"/>
      <c r="Q212" s="3"/>
    </row>
    <row r="213" s="7" customFormat="1" ht="48" customHeight="1" spans="1:17">
      <c r="A213" s="14">
        <v>192</v>
      </c>
      <c r="B213" s="53" t="s">
        <v>757</v>
      </c>
      <c r="C213" s="15" t="s">
        <v>758</v>
      </c>
      <c r="D213" s="53" t="s">
        <v>759</v>
      </c>
      <c r="E213" s="53" t="s">
        <v>760</v>
      </c>
      <c r="F213" s="15" t="s">
        <v>342</v>
      </c>
      <c r="G213" s="14">
        <v>4</v>
      </c>
      <c r="H213" s="14">
        <v>3</v>
      </c>
      <c r="I213" s="20" t="s">
        <v>32</v>
      </c>
      <c r="J213" s="14"/>
      <c r="K213" s="14">
        <v>3</v>
      </c>
      <c r="L213" s="15" t="s">
        <v>742</v>
      </c>
      <c r="M213" s="15" t="s">
        <v>155</v>
      </c>
      <c r="N213" s="15"/>
      <c r="O213" s="14" t="s">
        <v>101</v>
      </c>
      <c r="P213" s="14"/>
      <c r="Q213" s="3"/>
    </row>
    <row r="214" s="7" customFormat="1" ht="48" customHeight="1" spans="1:17">
      <c r="A214" s="14">
        <v>193</v>
      </c>
      <c r="B214" s="53" t="s">
        <v>761</v>
      </c>
      <c r="C214" s="15" t="s">
        <v>641</v>
      </c>
      <c r="D214" s="53" t="s">
        <v>762</v>
      </c>
      <c r="E214" s="53" t="s">
        <v>763</v>
      </c>
      <c r="F214" s="15" t="s">
        <v>342</v>
      </c>
      <c r="G214" s="14">
        <v>90</v>
      </c>
      <c r="H214" s="14">
        <v>76</v>
      </c>
      <c r="I214" s="20" t="s">
        <v>32</v>
      </c>
      <c r="J214" s="14"/>
      <c r="K214" s="14">
        <v>76</v>
      </c>
      <c r="L214" s="15" t="s">
        <v>742</v>
      </c>
      <c r="M214" s="15" t="s">
        <v>639</v>
      </c>
      <c r="N214" s="14">
        <v>1</v>
      </c>
      <c r="O214" s="14">
        <v>30</v>
      </c>
      <c r="P214" s="14"/>
      <c r="Q214" s="3"/>
    </row>
    <row r="215" s="7" customFormat="1" ht="48" customHeight="1" spans="1:17">
      <c r="A215" s="14">
        <v>194</v>
      </c>
      <c r="B215" s="15" t="s">
        <v>761</v>
      </c>
      <c r="C215" s="15" t="s">
        <v>764</v>
      </c>
      <c r="D215" s="53" t="s">
        <v>759</v>
      </c>
      <c r="E215" s="53" t="s">
        <v>765</v>
      </c>
      <c r="F215" s="15" t="s">
        <v>342</v>
      </c>
      <c r="G215" s="14">
        <v>5</v>
      </c>
      <c r="H215" s="14">
        <v>3</v>
      </c>
      <c r="I215" s="20" t="s">
        <v>32</v>
      </c>
      <c r="J215" s="14"/>
      <c r="K215" s="14">
        <v>3</v>
      </c>
      <c r="L215" s="15" t="s">
        <v>742</v>
      </c>
      <c r="M215" s="15" t="s">
        <v>639</v>
      </c>
      <c r="N215" s="15"/>
      <c r="O215" s="15" t="s">
        <v>244</v>
      </c>
      <c r="P215" s="14"/>
      <c r="Q215" s="3"/>
    </row>
    <row r="216" s="7" customFormat="1" ht="48" customHeight="1" spans="1:17">
      <c r="A216" s="14">
        <v>195</v>
      </c>
      <c r="B216" s="15"/>
      <c r="C216" s="15" t="s">
        <v>636</v>
      </c>
      <c r="D216" s="53" t="s">
        <v>752</v>
      </c>
      <c r="E216" s="53" t="s">
        <v>766</v>
      </c>
      <c r="F216" s="15" t="s">
        <v>342</v>
      </c>
      <c r="G216" s="14">
        <v>8</v>
      </c>
      <c r="H216" s="14">
        <v>6</v>
      </c>
      <c r="I216" s="20" t="s">
        <v>32</v>
      </c>
      <c r="J216" s="14"/>
      <c r="K216" s="14">
        <v>6</v>
      </c>
      <c r="L216" s="15" t="s">
        <v>742</v>
      </c>
      <c r="M216" s="15" t="s">
        <v>639</v>
      </c>
      <c r="N216" s="15"/>
      <c r="O216" s="15" t="s">
        <v>254</v>
      </c>
      <c r="P216" s="14"/>
      <c r="Q216" s="3"/>
    </row>
    <row r="217" s="7" customFormat="1" ht="48" customHeight="1" spans="1:17">
      <c r="A217" s="14">
        <v>196</v>
      </c>
      <c r="B217" s="15"/>
      <c r="C217" s="15" t="s">
        <v>767</v>
      </c>
      <c r="D217" s="53" t="s">
        <v>768</v>
      </c>
      <c r="E217" s="43" t="s">
        <v>105</v>
      </c>
      <c r="F217" s="15" t="s">
        <v>342</v>
      </c>
      <c r="G217" s="14">
        <v>5</v>
      </c>
      <c r="H217" s="14">
        <v>3</v>
      </c>
      <c r="I217" s="20" t="s">
        <v>32</v>
      </c>
      <c r="J217" s="14"/>
      <c r="K217" s="14">
        <v>3</v>
      </c>
      <c r="L217" s="15" t="s">
        <v>742</v>
      </c>
      <c r="M217" s="15" t="s">
        <v>639</v>
      </c>
      <c r="N217" s="14">
        <v>1</v>
      </c>
      <c r="O217" s="14">
        <v>12</v>
      </c>
      <c r="P217" s="14"/>
      <c r="Q217" s="3"/>
    </row>
    <row r="218" s="7" customFormat="1" ht="63" customHeight="1" spans="1:17">
      <c r="A218" s="14">
        <v>197</v>
      </c>
      <c r="B218" s="15" t="s">
        <v>769</v>
      </c>
      <c r="C218" s="15" t="s">
        <v>339</v>
      </c>
      <c r="D218" s="53" t="s">
        <v>770</v>
      </c>
      <c r="E218" s="15" t="s">
        <v>771</v>
      </c>
      <c r="F218" s="15" t="s">
        <v>463</v>
      </c>
      <c r="G218" s="14">
        <v>14</v>
      </c>
      <c r="H218" s="14">
        <v>10</v>
      </c>
      <c r="I218" s="20" t="s">
        <v>32</v>
      </c>
      <c r="J218" s="14"/>
      <c r="K218" s="14">
        <v>10</v>
      </c>
      <c r="L218" s="15" t="s">
        <v>742</v>
      </c>
      <c r="M218" s="15" t="s">
        <v>344</v>
      </c>
      <c r="N218" s="14">
        <v>1</v>
      </c>
      <c r="O218" s="14">
        <v>23</v>
      </c>
      <c r="P218" s="14"/>
      <c r="Q218" s="3"/>
    </row>
    <row r="219" s="7" customFormat="1" ht="48" customHeight="1" spans="1:17">
      <c r="A219" s="14">
        <v>198</v>
      </c>
      <c r="B219" s="15" t="s">
        <v>772</v>
      </c>
      <c r="C219" s="15" t="s">
        <v>773</v>
      </c>
      <c r="D219" s="53" t="s">
        <v>774</v>
      </c>
      <c r="E219" s="43" t="s">
        <v>105</v>
      </c>
      <c r="F219" s="15" t="s">
        <v>463</v>
      </c>
      <c r="G219" s="14">
        <v>80</v>
      </c>
      <c r="H219" s="14">
        <v>60</v>
      </c>
      <c r="I219" s="20" t="s">
        <v>32</v>
      </c>
      <c r="J219" s="14"/>
      <c r="K219" s="14">
        <v>60</v>
      </c>
      <c r="L219" s="15" t="s">
        <v>742</v>
      </c>
      <c r="M219" s="15" t="s">
        <v>352</v>
      </c>
      <c r="N219" s="15"/>
      <c r="O219" s="15" t="s">
        <v>145</v>
      </c>
      <c r="P219" s="14"/>
      <c r="Q219" s="3"/>
    </row>
    <row r="220" s="7" customFormat="1" ht="48" customHeight="1" spans="1:17">
      <c r="A220" s="14">
        <v>199</v>
      </c>
      <c r="B220" s="15" t="s">
        <v>775</v>
      </c>
      <c r="C220" s="15" t="s">
        <v>776</v>
      </c>
      <c r="D220" s="53" t="s">
        <v>777</v>
      </c>
      <c r="E220" s="15" t="s">
        <v>778</v>
      </c>
      <c r="F220" s="15" t="s">
        <v>463</v>
      </c>
      <c r="G220" s="14">
        <v>16</v>
      </c>
      <c r="H220" s="14">
        <v>12</v>
      </c>
      <c r="I220" s="20" t="s">
        <v>32</v>
      </c>
      <c r="J220" s="14"/>
      <c r="K220" s="14">
        <v>12</v>
      </c>
      <c r="L220" s="15" t="s">
        <v>742</v>
      </c>
      <c r="M220" s="15" t="s">
        <v>62</v>
      </c>
      <c r="N220" s="15"/>
      <c r="O220" s="15">
        <v>93</v>
      </c>
      <c r="P220" s="14"/>
      <c r="Q220" s="3"/>
    </row>
    <row r="221" s="7" customFormat="1" ht="48" customHeight="1" spans="1:17">
      <c r="A221" s="14">
        <v>200</v>
      </c>
      <c r="B221" s="15" t="s">
        <v>779</v>
      </c>
      <c r="C221" s="15" t="s">
        <v>780</v>
      </c>
      <c r="D221" s="53" t="s">
        <v>781</v>
      </c>
      <c r="E221" s="15" t="s">
        <v>778</v>
      </c>
      <c r="F221" s="15" t="s">
        <v>463</v>
      </c>
      <c r="G221" s="14">
        <v>9</v>
      </c>
      <c r="H221" s="14">
        <v>6</v>
      </c>
      <c r="I221" s="20" t="s">
        <v>32</v>
      </c>
      <c r="J221" s="14"/>
      <c r="K221" s="14">
        <v>6</v>
      </c>
      <c r="L221" s="15" t="s">
        <v>742</v>
      </c>
      <c r="M221" s="15" t="s">
        <v>74</v>
      </c>
      <c r="N221" s="15"/>
      <c r="O221" s="15" t="s">
        <v>145</v>
      </c>
      <c r="P221" s="14"/>
      <c r="Q221" s="3"/>
    </row>
    <row r="222" s="7" customFormat="1" ht="48" customHeight="1" spans="1:17">
      <c r="A222" s="14">
        <v>201</v>
      </c>
      <c r="B222" s="15" t="s">
        <v>782</v>
      </c>
      <c r="C222" s="15" t="s">
        <v>783</v>
      </c>
      <c r="D222" s="53" t="s">
        <v>784</v>
      </c>
      <c r="E222" s="15" t="s">
        <v>628</v>
      </c>
      <c r="F222" s="15" t="s">
        <v>463</v>
      </c>
      <c r="G222" s="14">
        <v>10</v>
      </c>
      <c r="H222" s="14">
        <v>6.6</v>
      </c>
      <c r="I222" s="20" t="s">
        <v>32</v>
      </c>
      <c r="J222" s="14"/>
      <c r="K222" s="14">
        <v>6.6</v>
      </c>
      <c r="L222" s="15" t="s">
        <v>742</v>
      </c>
      <c r="M222" s="15" t="s">
        <v>90</v>
      </c>
      <c r="N222" s="15" t="s">
        <v>41</v>
      </c>
      <c r="O222" s="15" t="s">
        <v>785</v>
      </c>
      <c r="P222" s="14"/>
      <c r="Q222" s="3"/>
    </row>
    <row r="223" s="7" customFormat="1" ht="48" customHeight="1" spans="1:17">
      <c r="A223" s="14">
        <v>202</v>
      </c>
      <c r="B223" s="15" t="s">
        <v>786</v>
      </c>
      <c r="C223" s="15" t="s">
        <v>787</v>
      </c>
      <c r="D223" s="53" t="s">
        <v>788</v>
      </c>
      <c r="E223" s="15" t="s">
        <v>628</v>
      </c>
      <c r="F223" s="15" t="s">
        <v>463</v>
      </c>
      <c r="G223" s="14">
        <v>8</v>
      </c>
      <c r="H223" s="14">
        <v>6</v>
      </c>
      <c r="I223" s="20" t="s">
        <v>32</v>
      </c>
      <c r="J223" s="14"/>
      <c r="K223" s="14">
        <v>6</v>
      </c>
      <c r="L223" s="15" t="s">
        <v>742</v>
      </c>
      <c r="M223" s="15" t="s">
        <v>179</v>
      </c>
      <c r="N223" s="15">
        <v>1</v>
      </c>
      <c r="O223" s="15">
        <v>69</v>
      </c>
      <c r="P223" s="14"/>
      <c r="Q223" s="3"/>
    </row>
    <row r="224" s="7" customFormat="1" ht="48" customHeight="1" spans="1:17">
      <c r="A224" s="14">
        <v>203</v>
      </c>
      <c r="B224" s="15" t="s">
        <v>789</v>
      </c>
      <c r="C224" s="15" t="s">
        <v>589</v>
      </c>
      <c r="D224" s="53" t="s">
        <v>790</v>
      </c>
      <c r="E224" s="43" t="s">
        <v>105</v>
      </c>
      <c r="F224" s="15" t="s">
        <v>463</v>
      </c>
      <c r="G224" s="14">
        <v>8</v>
      </c>
      <c r="H224" s="14">
        <v>6</v>
      </c>
      <c r="I224" s="20" t="s">
        <v>32</v>
      </c>
      <c r="J224" s="14"/>
      <c r="K224" s="14">
        <v>6</v>
      </c>
      <c r="L224" s="15" t="s">
        <v>742</v>
      </c>
      <c r="M224" s="15" t="s">
        <v>179</v>
      </c>
      <c r="N224" s="15"/>
      <c r="O224" s="15" t="s">
        <v>41</v>
      </c>
      <c r="P224" s="14"/>
      <c r="Q224" s="3"/>
    </row>
    <row r="225" s="7" customFormat="1" ht="48" customHeight="1" spans="1:17">
      <c r="A225" s="14">
        <v>204</v>
      </c>
      <c r="B225" s="15" t="s">
        <v>791</v>
      </c>
      <c r="C225" s="15" t="s">
        <v>792</v>
      </c>
      <c r="D225" s="53" t="s">
        <v>793</v>
      </c>
      <c r="E225" s="15" t="s">
        <v>778</v>
      </c>
      <c r="F225" s="15" t="s">
        <v>463</v>
      </c>
      <c r="G225" s="14">
        <v>16</v>
      </c>
      <c r="H225" s="14">
        <v>12</v>
      </c>
      <c r="I225" s="20" t="s">
        <v>32</v>
      </c>
      <c r="J225" s="14"/>
      <c r="K225" s="14">
        <v>12</v>
      </c>
      <c r="L225" s="15" t="s">
        <v>742</v>
      </c>
      <c r="M225" s="15" t="s">
        <v>179</v>
      </c>
      <c r="N225" s="15">
        <v>1</v>
      </c>
      <c r="O225" s="15">
        <v>30</v>
      </c>
      <c r="P225" s="14"/>
      <c r="Q225" s="3"/>
    </row>
    <row r="226" s="7" customFormat="1" ht="48" customHeight="1" spans="1:17">
      <c r="A226" s="14">
        <v>205</v>
      </c>
      <c r="B226" s="15" t="s">
        <v>794</v>
      </c>
      <c r="C226" s="15" t="s">
        <v>795</v>
      </c>
      <c r="D226" s="53" t="s">
        <v>796</v>
      </c>
      <c r="E226" s="43" t="s">
        <v>105</v>
      </c>
      <c r="F226" s="15" t="s">
        <v>342</v>
      </c>
      <c r="G226" s="14">
        <v>20</v>
      </c>
      <c r="H226" s="14">
        <v>15</v>
      </c>
      <c r="I226" s="20" t="s">
        <v>32</v>
      </c>
      <c r="J226" s="14"/>
      <c r="K226" s="14">
        <v>15</v>
      </c>
      <c r="L226" s="15" t="s">
        <v>742</v>
      </c>
      <c r="M226" s="15" t="s">
        <v>190</v>
      </c>
      <c r="N226" s="15" t="s">
        <v>41</v>
      </c>
      <c r="O226" s="15" t="s">
        <v>80</v>
      </c>
      <c r="P226" s="14"/>
      <c r="Q226" s="3"/>
    </row>
    <row r="227" s="26" customFormat="1" ht="39" customHeight="1" spans="1:16">
      <c r="A227" s="14"/>
      <c r="B227" s="42" t="s">
        <v>797</v>
      </c>
      <c r="C227" s="16"/>
      <c r="D227" s="42" t="s">
        <v>798</v>
      </c>
      <c r="E227" s="42"/>
      <c r="F227" s="16"/>
      <c r="G227" s="16">
        <f>SUM(G228:G251)</f>
        <v>245</v>
      </c>
      <c r="H227" s="16">
        <f>SUM(H228:H251)</f>
        <v>177</v>
      </c>
      <c r="I227" s="14"/>
      <c r="J227" s="16"/>
      <c r="K227" s="16">
        <f>SUM(K228:K251)</f>
        <v>177</v>
      </c>
      <c r="L227" s="16"/>
      <c r="M227" s="16"/>
      <c r="N227" s="21"/>
      <c r="O227" s="21"/>
      <c r="P227" s="16"/>
    </row>
    <row r="228" s="7" customFormat="1" ht="51" customHeight="1" spans="1:17">
      <c r="A228" s="14">
        <v>206</v>
      </c>
      <c r="B228" s="43" t="s">
        <v>799</v>
      </c>
      <c r="C228" s="14" t="s">
        <v>535</v>
      </c>
      <c r="D228" s="43" t="s">
        <v>800</v>
      </c>
      <c r="E228" s="43" t="s">
        <v>801</v>
      </c>
      <c r="F228" s="14" t="s">
        <v>342</v>
      </c>
      <c r="G228" s="14">
        <v>8</v>
      </c>
      <c r="H228" s="14">
        <v>6</v>
      </c>
      <c r="I228" s="20" t="s">
        <v>32</v>
      </c>
      <c r="J228" s="16"/>
      <c r="K228" s="14">
        <v>6</v>
      </c>
      <c r="L228" s="14" t="s">
        <v>742</v>
      </c>
      <c r="M228" s="14" t="s">
        <v>259</v>
      </c>
      <c r="N228" s="15"/>
      <c r="O228" s="15" t="s">
        <v>174</v>
      </c>
      <c r="P228" s="14"/>
      <c r="Q228" s="3"/>
    </row>
    <row r="229" s="7" customFormat="1" ht="51" customHeight="1" spans="1:17">
      <c r="A229" s="14">
        <v>207</v>
      </c>
      <c r="B229" s="43" t="s">
        <v>799</v>
      </c>
      <c r="C229" s="14" t="s">
        <v>356</v>
      </c>
      <c r="D229" s="43" t="s">
        <v>800</v>
      </c>
      <c r="E229" s="43" t="s">
        <v>801</v>
      </c>
      <c r="F229" s="14" t="s">
        <v>342</v>
      </c>
      <c r="G229" s="14">
        <v>8</v>
      </c>
      <c r="H229" s="14">
        <v>6</v>
      </c>
      <c r="I229" s="20" t="s">
        <v>32</v>
      </c>
      <c r="J229" s="16"/>
      <c r="K229" s="14">
        <v>6</v>
      </c>
      <c r="L229" s="14" t="s">
        <v>742</v>
      </c>
      <c r="M229" s="14" t="s">
        <v>259</v>
      </c>
      <c r="N229" s="15"/>
      <c r="O229" s="15" t="s">
        <v>96</v>
      </c>
      <c r="P229" s="14"/>
      <c r="Q229" s="3"/>
    </row>
    <row r="230" s="7" customFormat="1" ht="51" customHeight="1" spans="1:17">
      <c r="A230" s="14">
        <v>208</v>
      </c>
      <c r="B230" s="43" t="s">
        <v>802</v>
      </c>
      <c r="C230" s="14" t="s">
        <v>803</v>
      </c>
      <c r="D230" s="43" t="s">
        <v>804</v>
      </c>
      <c r="E230" s="43" t="s">
        <v>801</v>
      </c>
      <c r="F230" s="14" t="s">
        <v>342</v>
      </c>
      <c r="G230" s="14">
        <v>15</v>
      </c>
      <c r="H230" s="14">
        <v>10.5</v>
      </c>
      <c r="I230" s="20" t="s">
        <v>32</v>
      </c>
      <c r="J230" s="14"/>
      <c r="K230" s="14">
        <v>10.5</v>
      </c>
      <c r="L230" s="14" t="s">
        <v>742</v>
      </c>
      <c r="M230" s="14" t="s">
        <v>155</v>
      </c>
      <c r="N230" s="15"/>
      <c r="O230" s="15" t="s">
        <v>145</v>
      </c>
      <c r="P230" s="14"/>
      <c r="Q230" s="3"/>
    </row>
    <row r="231" s="7" customFormat="1" ht="51" customHeight="1" spans="1:17">
      <c r="A231" s="14">
        <v>209</v>
      </c>
      <c r="B231" s="43" t="s">
        <v>805</v>
      </c>
      <c r="C231" s="14" t="s">
        <v>806</v>
      </c>
      <c r="D231" s="43" t="s">
        <v>800</v>
      </c>
      <c r="E231" s="43" t="s">
        <v>801</v>
      </c>
      <c r="F231" s="14" t="s">
        <v>342</v>
      </c>
      <c r="G231" s="14">
        <v>8</v>
      </c>
      <c r="H231" s="14">
        <v>6</v>
      </c>
      <c r="I231" s="20" t="s">
        <v>32</v>
      </c>
      <c r="J231" s="16"/>
      <c r="K231" s="14">
        <v>6</v>
      </c>
      <c r="L231" s="14" t="s">
        <v>742</v>
      </c>
      <c r="M231" s="14" t="s">
        <v>62</v>
      </c>
      <c r="N231" s="15"/>
      <c r="O231" s="15" t="s">
        <v>167</v>
      </c>
      <c r="P231" s="14"/>
      <c r="Q231" s="3"/>
    </row>
    <row r="232" s="7" customFormat="1" ht="51" customHeight="1" spans="1:17">
      <c r="A232" s="14">
        <v>210</v>
      </c>
      <c r="B232" s="43" t="s">
        <v>805</v>
      </c>
      <c r="C232" s="14" t="s">
        <v>807</v>
      </c>
      <c r="D232" s="43" t="s">
        <v>800</v>
      </c>
      <c r="E232" s="43" t="s">
        <v>801</v>
      </c>
      <c r="F232" s="14" t="s">
        <v>342</v>
      </c>
      <c r="G232" s="14">
        <v>8</v>
      </c>
      <c r="H232" s="14">
        <v>6</v>
      </c>
      <c r="I232" s="20" t="s">
        <v>32</v>
      </c>
      <c r="J232" s="16"/>
      <c r="K232" s="14">
        <v>6</v>
      </c>
      <c r="L232" s="14" t="s">
        <v>742</v>
      </c>
      <c r="M232" s="14" t="s">
        <v>62</v>
      </c>
      <c r="N232" s="15" t="s">
        <v>41</v>
      </c>
      <c r="O232" s="15" t="s">
        <v>174</v>
      </c>
      <c r="P232" s="14"/>
      <c r="Q232" s="3"/>
    </row>
    <row r="233" s="7" customFormat="1" ht="51" customHeight="1" spans="1:17">
      <c r="A233" s="14">
        <v>211</v>
      </c>
      <c r="B233" s="43" t="s">
        <v>808</v>
      </c>
      <c r="C233" s="14" t="s">
        <v>809</v>
      </c>
      <c r="D233" s="43" t="s">
        <v>800</v>
      </c>
      <c r="E233" s="43" t="s">
        <v>801</v>
      </c>
      <c r="F233" s="14" t="s">
        <v>342</v>
      </c>
      <c r="G233" s="14">
        <v>8</v>
      </c>
      <c r="H233" s="14">
        <v>6</v>
      </c>
      <c r="I233" s="20" t="s">
        <v>32</v>
      </c>
      <c r="J233" s="16"/>
      <c r="K233" s="14">
        <v>6</v>
      </c>
      <c r="L233" s="14" t="s">
        <v>742</v>
      </c>
      <c r="M233" s="14" t="s">
        <v>68</v>
      </c>
      <c r="N233" s="15"/>
      <c r="O233" s="15" t="s">
        <v>174</v>
      </c>
      <c r="P233" s="14"/>
      <c r="Q233" s="3"/>
    </row>
    <row r="234" s="7" customFormat="1" ht="51" customHeight="1" spans="1:17">
      <c r="A234" s="14">
        <v>212</v>
      </c>
      <c r="B234" s="43" t="s">
        <v>808</v>
      </c>
      <c r="C234" s="14" t="s">
        <v>399</v>
      </c>
      <c r="D234" s="43" t="s">
        <v>800</v>
      </c>
      <c r="E234" s="43" t="s">
        <v>801</v>
      </c>
      <c r="F234" s="14" t="s">
        <v>342</v>
      </c>
      <c r="G234" s="14">
        <v>8</v>
      </c>
      <c r="H234" s="14">
        <v>6</v>
      </c>
      <c r="I234" s="20" t="s">
        <v>32</v>
      </c>
      <c r="J234" s="16"/>
      <c r="K234" s="14">
        <v>6</v>
      </c>
      <c r="L234" s="14" t="s">
        <v>742</v>
      </c>
      <c r="M234" s="14" t="s">
        <v>68</v>
      </c>
      <c r="N234" s="15"/>
      <c r="O234" s="15" t="s">
        <v>174</v>
      </c>
      <c r="P234" s="14"/>
      <c r="Q234" s="3"/>
    </row>
    <row r="235" s="7" customFormat="1" ht="51" customHeight="1" spans="1:17">
      <c r="A235" s="14">
        <v>213</v>
      </c>
      <c r="B235" s="43" t="s">
        <v>810</v>
      </c>
      <c r="C235" s="14" t="s">
        <v>87</v>
      </c>
      <c r="D235" s="43" t="s">
        <v>811</v>
      </c>
      <c r="E235" s="43" t="s">
        <v>801</v>
      </c>
      <c r="F235" s="14" t="s">
        <v>342</v>
      </c>
      <c r="G235" s="14">
        <v>20</v>
      </c>
      <c r="H235" s="14">
        <v>15</v>
      </c>
      <c r="I235" s="20" t="s">
        <v>32</v>
      </c>
      <c r="J235" s="14"/>
      <c r="K235" s="14">
        <v>15</v>
      </c>
      <c r="L235" s="14" t="s">
        <v>742</v>
      </c>
      <c r="M235" s="14" t="s">
        <v>90</v>
      </c>
      <c r="N235" s="15"/>
      <c r="O235" s="15" t="s">
        <v>145</v>
      </c>
      <c r="P235" s="14"/>
      <c r="Q235" s="3"/>
    </row>
    <row r="236" s="7" customFormat="1" ht="51" customHeight="1" spans="1:17">
      <c r="A236" s="14">
        <v>214</v>
      </c>
      <c r="B236" s="43" t="s">
        <v>810</v>
      </c>
      <c r="C236" s="14" t="s">
        <v>208</v>
      </c>
      <c r="D236" s="43" t="s">
        <v>811</v>
      </c>
      <c r="E236" s="43" t="s">
        <v>801</v>
      </c>
      <c r="F236" s="14" t="s">
        <v>342</v>
      </c>
      <c r="G236" s="14">
        <v>20</v>
      </c>
      <c r="H236" s="14">
        <v>15</v>
      </c>
      <c r="I236" s="20" t="s">
        <v>32</v>
      </c>
      <c r="J236" s="14"/>
      <c r="K236" s="14">
        <v>15</v>
      </c>
      <c r="L236" s="14" t="s">
        <v>742</v>
      </c>
      <c r="M236" s="14" t="s">
        <v>90</v>
      </c>
      <c r="N236" s="15" t="s">
        <v>41</v>
      </c>
      <c r="O236" s="15" t="s">
        <v>145</v>
      </c>
      <c r="P236" s="14"/>
      <c r="Q236" s="3"/>
    </row>
    <row r="237" s="7" customFormat="1" ht="51" customHeight="1" spans="1:17">
      <c r="A237" s="14">
        <v>215</v>
      </c>
      <c r="B237" s="43" t="s">
        <v>810</v>
      </c>
      <c r="C237" s="14" t="s">
        <v>812</v>
      </c>
      <c r="D237" s="43" t="s">
        <v>800</v>
      </c>
      <c r="E237" s="43" t="s">
        <v>801</v>
      </c>
      <c r="F237" s="14" t="s">
        <v>342</v>
      </c>
      <c r="G237" s="14">
        <v>8</v>
      </c>
      <c r="H237" s="14">
        <v>6</v>
      </c>
      <c r="I237" s="20" t="s">
        <v>32</v>
      </c>
      <c r="J237" s="14"/>
      <c r="K237" s="14">
        <v>6</v>
      </c>
      <c r="L237" s="14" t="s">
        <v>742</v>
      </c>
      <c r="M237" s="14" t="s">
        <v>90</v>
      </c>
      <c r="N237" s="15"/>
      <c r="O237" s="15" t="s">
        <v>174</v>
      </c>
      <c r="P237" s="14"/>
      <c r="Q237" s="3"/>
    </row>
    <row r="238" s="7" customFormat="1" ht="51" customHeight="1" spans="1:17">
      <c r="A238" s="14">
        <v>216</v>
      </c>
      <c r="B238" s="43" t="s">
        <v>813</v>
      </c>
      <c r="C238" s="14" t="s">
        <v>814</v>
      </c>
      <c r="D238" s="43" t="s">
        <v>815</v>
      </c>
      <c r="E238" s="43" t="s">
        <v>801</v>
      </c>
      <c r="F238" s="14" t="s">
        <v>342</v>
      </c>
      <c r="G238" s="14">
        <v>5</v>
      </c>
      <c r="H238" s="14">
        <v>3</v>
      </c>
      <c r="I238" s="20" t="s">
        <v>32</v>
      </c>
      <c r="J238" s="16"/>
      <c r="K238" s="14">
        <v>3</v>
      </c>
      <c r="L238" s="14" t="s">
        <v>742</v>
      </c>
      <c r="M238" s="14" t="s">
        <v>100</v>
      </c>
      <c r="N238" s="15"/>
      <c r="O238" s="15" t="s">
        <v>271</v>
      </c>
      <c r="P238" s="14"/>
      <c r="Q238" s="3"/>
    </row>
    <row r="239" s="7" customFormat="1" ht="51" customHeight="1" spans="1:17">
      <c r="A239" s="14">
        <v>217</v>
      </c>
      <c r="B239" s="43" t="s">
        <v>813</v>
      </c>
      <c r="C239" s="14" t="s">
        <v>404</v>
      </c>
      <c r="D239" s="43" t="s">
        <v>800</v>
      </c>
      <c r="E239" s="43" t="s">
        <v>801</v>
      </c>
      <c r="F239" s="14" t="s">
        <v>342</v>
      </c>
      <c r="G239" s="14">
        <v>8</v>
      </c>
      <c r="H239" s="14">
        <v>6</v>
      </c>
      <c r="I239" s="20" t="s">
        <v>32</v>
      </c>
      <c r="J239" s="16"/>
      <c r="K239" s="14">
        <v>6</v>
      </c>
      <c r="L239" s="14" t="s">
        <v>742</v>
      </c>
      <c r="M239" s="14" t="s">
        <v>100</v>
      </c>
      <c r="N239" s="15"/>
      <c r="O239" s="15" t="s">
        <v>174</v>
      </c>
      <c r="P239" s="14"/>
      <c r="Q239" s="3"/>
    </row>
    <row r="240" s="7" customFormat="1" ht="51" customHeight="1" spans="1:17">
      <c r="A240" s="14">
        <v>218</v>
      </c>
      <c r="B240" s="43" t="s">
        <v>813</v>
      </c>
      <c r="C240" s="14" t="s">
        <v>816</v>
      </c>
      <c r="D240" s="43" t="s">
        <v>800</v>
      </c>
      <c r="E240" s="43" t="s">
        <v>801</v>
      </c>
      <c r="F240" s="14" t="s">
        <v>342</v>
      </c>
      <c r="G240" s="14">
        <v>8</v>
      </c>
      <c r="H240" s="14">
        <v>6</v>
      </c>
      <c r="I240" s="20" t="s">
        <v>32</v>
      </c>
      <c r="J240" s="16"/>
      <c r="K240" s="14">
        <v>6</v>
      </c>
      <c r="L240" s="14" t="s">
        <v>742</v>
      </c>
      <c r="M240" s="14" t="s">
        <v>100</v>
      </c>
      <c r="N240" s="15" t="s">
        <v>41</v>
      </c>
      <c r="O240" s="15" t="s">
        <v>174</v>
      </c>
      <c r="P240" s="14"/>
      <c r="Q240" s="3"/>
    </row>
    <row r="241" s="7" customFormat="1" ht="51" customHeight="1" spans="1:17">
      <c r="A241" s="14">
        <v>219</v>
      </c>
      <c r="B241" s="43" t="s">
        <v>817</v>
      </c>
      <c r="C241" s="14" t="s">
        <v>226</v>
      </c>
      <c r="D241" s="43" t="s">
        <v>804</v>
      </c>
      <c r="E241" s="43" t="s">
        <v>801</v>
      </c>
      <c r="F241" s="14" t="s">
        <v>342</v>
      </c>
      <c r="G241" s="14">
        <v>15</v>
      </c>
      <c r="H241" s="14">
        <v>10.5</v>
      </c>
      <c r="I241" s="20" t="s">
        <v>32</v>
      </c>
      <c r="J241" s="16"/>
      <c r="K241" s="14">
        <v>10.5</v>
      </c>
      <c r="L241" s="14" t="s">
        <v>742</v>
      </c>
      <c r="M241" s="14" t="s">
        <v>229</v>
      </c>
      <c r="N241" s="15" t="s">
        <v>41</v>
      </c>
      <c r="O241" s="15" t="s">
        <v>818</v>
      </c>
      <c r="P241" s="14"/>
      <c r="Q241" s="3"/>
    </row>
    <row r="242" s="7" customFormat="1" ht="51" customHeight="1" spans="1:17">
      <c r="A242" s="14">
        <v>220</v>
      </c>
      <c r="B242" s="43" t="s">
        <v>805</v>
      </c>
      <c r="C242" s="14" t="s">
        <v>819</v>
      </c>
      <c r="D242" s="43" t="s">
        <v>811</v>
      </c>
      <c r="E242" s="43" t="s">
        <v>801</v>
      </c>
      <c r="F242" s="14" t="s">
        <v>342</v>
      </c>
      <c r="G242" s="14">
        <v>20</v>
      </c>
      <c r="H242" s="14">
        <v>15</v>
      </c>
      <c r="I242" s="20" t="s">
        <v>32</v>
      </c>
      <c r="J242" s="16"/>
      <c r="K242" s="14">
        <v>15</v>
      </c>
      <c r="L242" s="14" t="s">
        <v>742</v>
      </c>
      <c r="M242" s="14" t="s">
        <v>106</v>
      </c>
      <c r="N242" s="15"/>
      <c r="O242" s="15" t="s">
        <v>818</v>
      </c>
      <c r="P242" s="14"/>
      <c r="Q242" s="3"/>
    </row>
    <row r="243" s="7" customFormat="1" ht="51" customHeight="1" spans="1:17">
      <c r="A243" s="14">
        <v>221</v>
      </c>
      <c r="B243" s="43" t="s">
        <v>805</v>
      </c>
      <c r="C243" s="14" t="s">
        <v>317</v>
      </c>
      <c r="D243" s="43" t="s">
        <v>820</v>
      </c>
      <c r="E243" s="43" t="s">
        <v>801</v>
      </c>
      <c r="F243" s="14" t="s">
        <v>342</v>
      </c>
      <c r="G243" s="14">
        <v>12</v>
      </c>
      <c r="H243" s="14">
        <v>9</v>
      </c>
      <c r="I243" s="20" t="s">
        <v>32</v>
      </c>
      <c r="J243" s="16"/>
      <c r="K243" s="14">
        <v>9</v>
      </c>
      <c r="L243" s="14" t="s">
        <v>742</v>
      </c>
      <c r="M243" s="14" t="s">
        <v>106</v>
      </c>
      <c r="N243" s="15" t="s">
        <v>41</v>
      </c>
      <c r="O243" s="15" t="s">
        <v>174</v>
      </c>
      <c r="P243" s="14"/>
      <c r="Q243" s="3"/>
    </row>
    <row r="244" s="7" customFormat="1" ht="51" customHeight="1" spans="1:17">
      <c r="A244" s="14">
        <v>222</v>
      </c>
      <c r="B244" s="43" t="s">
        <v>805</v>
      </c>
      <c r="C244" s="14" t="s">
        <v>821</v>
      </c>
      <c r="D244" s="43" t="s">
        <v>800</v>
      </c>
      <c r="E244" s="43" t="s">
        <v>801</v>
      </c>
      <c r="F244" s="14" t="s">
        <v>342</v>
      </c>
      <c r="G244" s="14">
        <v>8</v>
      </c>
      <c r="H244" s="14">
        <v>6</v>
      </c>
      <c r="I244" s="20" t="s">
        <v>32</v>
      </c>
      <c r="J244" s="16"/>
      <c r="K244" s="14">
        <v>6</v>
      </c>
      <c r="L244" s="14" t="s">
        <v>742</v>
      </c>
      <c r="M244" s="14" t="s">
        <v>106</v>
      </c>
      <c r="N244" s="15"/>
      <c r="O244" s="15" t="s">
        <v>254</v>
      </c>
      <c r="P244" s="14"/>
      <c r="Q244" s="3"/>
    </row>
    <row r="245" s="7" customFormat="1" ht="51" customHeight="1" spans="1:17">
      <c r="A245" s="14">
        <v>223</v>
      </c>
      <c r="B245" s="43" t="s">
        <v>805</v>
      </c>
      <c r="C245" s="14" t="s">
        <v>822</v>
      </c>
      <c r="D245" s="43" t="s">
        <v>815</v>
      </c>
      <c r="E245" s="43" t="s">
        <v>801</v>
      </c>
      <c r="F245" s="14" t="s">
        <v>342</v>
      </c>
      <c r="G245" s="14">
        <v>5</v>
      </c>
      <c r="H245" s="14">
        <v>3</v>
      </c>
      <c r="I245" s="20" t="s">
        <v>32</v>
      </c>
      <c r="J245" s="16"/>
      <c r="K245" s="14">
        <v>3</v>
      </c>
      <c r="L245" s="14" t="s">
        <v>742</v>
      </c>
      <c r="M245" s="14" t="s">
        <v>106</v>
      </c>
      <c r="N245" s="15"/>
      <c r="O245" s="15" t="s">
        <v>271</v>
      </c>
      <c r="P245" s="14"/>
      <c r="Q245" s="3"/>
    </row>
    <row r="246" s="7" customFormat="1" ht="51" customHeight="1" spans="1:17">
      <c r="A246" s="14">
        <v>224</v>
      </c>
      <c r="B246" s="43" t="s">
        <v>823</v>
      </c>
      <c r="C246" s="14" t="s">
        <v>238</v>
      </c>
      <c r="D246" s="43" t="s">
        <v>824</v>
      </c>
      <c r="E246" s="43" t="s">
        <v>801</v>
      </c>
      <c r="F246" s="14" t="s">
        <v>342</v>
      </c>
      <c r="G246" s="14">
        <v>6</v>
      </c>
      <c r="H246" s="14">
        <v>4.5</v>
      </c>
      <c r="I246" s="20" t="s">
        <v>32</v>
      </c>
      <c r="J246" s="14"/>
      <c r="K246" s="14">
        <v>4.5</v>
      </c>
      <c r="L246" s="14" t="s">
        <v>742</v>
      </c>
      <c r="M246" s="14" t="s">
        <v>119</v>
      </c>
      <c r="N246" s="15"/>
      <c r="O246" s="15" t="s">
        <v>254</v>
      </c>
      <c r="P246" s="14"/>
      <c r="Q246" s="3"/>
    </row>
    <row r="247" s="7" customFormat="1" ht="51" customHeight="1" spans="1:17">
      <c r="A247" s="14">
        <v>225</v>
      </c>
      <c r="B247" s="43" t="s">
        <v>823</v>
      </c>
      <c r="C247" s="14" t="s">
        <v>825</v>
      </c>
      <c r="D247" s="43" t="s">
        <v>824</v>
      </c>
      <c r="E247" s="43" t="s">
        <v>801</v>
      </c>
      <c r="F247" s="14" t="s">
        <v>342</v>
      </c>
      <c r="G247" s="14">
        <v>6</v>
      </c>
      <c r="H247" s="14">
        <v>4.5</v>
      </c>
      <c r="I247" s="20" t="s">
        <v>32</v>
      </c>
      <c r="J247" s="16"/>
      <c r="K247" s="14">
        <v>4.5</v>
      </c>
      <c r="L247" s="14" t="s">
        <v>742</v>
      </c>
      <c r="M247" s="14" t="s">
        <v>119</v>
      </c>
      <c r="N247" s="15"/>
      <c r="O247" s="15" t="s">
        <v>101</v>
      </c>
      <c r="P247" s="14"/>
      <c r="Q247" s="3"/>
    </row>
    <row r="248" s="7" customFormat="1" ht="51" customHeight="1" spans="1:17">
      <c r="A248" s="14">
        <v>226</v>
      </c>
      <c r="B248" s="43" t="s">
        <v>823</v>
      </c>
      <c r="C248" s="14" t="s">
        <v>326</v>
      </c>
      <c r="D248" s="43" t="s">
        <v>815</v>
      </c>
      <c r="E248" s="43" t="s">
        <v>801</v>
      </c>
      <c r="F248" s="14" t="s">
        <v>342</v>
      </c>
      <c r="G248" s="14">
        <v>5</v>
      </c>
      <c r="H248" s="14">
        <v>3</v>
      </c>
      <c r="I248" s="20" t="s">
        <v>32</v>
      </c>
      <c r="J248" s="16"/>
      <c r="K248" s="14">
        <v>3</v>
      </c>
      <c r="L248" s="14" t="s">
        <v>742</v>
      </c>
      <c r="M248" s="14" t="s">
        <v>119</v>
      </c>
      <c r="N248" s="15"/>
      <c r="O248" s="15" t="s">
        <v>271</v>
      </c>
      <c r="P248" s="14"/>
      <c r="Q248" s="3"/>
    </row>
    <row r="249" s="7" customFormat="1" ht="51" customHeight="1" spans="1:17">
      <c r="A249" s="14">
        <v>227</v>
      </c>
      <c r="B249" s="43" t="s">
        <v>823</v>
      </c>
      <c r="C249" s="14" t="s">
        <v>826</v>
      </c>
      <c r="D249" s="43" t="s">
        <v>820</v>
      </c>
      <c r="E249" s="43" t="s">
        <v>801</v>
      </c>
      <c r="F249" s="14" t="s">
        <v>342</v>
      </c>
      <c r="G249" s="14">
        <v>12</v>
      </c>
      <c r="H249" s="14">
        <v>9</v>
      </c>
      <c r="I249" s="20" t="s">
        <v>32</v>
      </c>
      <c r="J249" s="16"/>
      <c r="K249" s="14">
        <v>9</v>
      </c>
      <c r="L249" s="14" t="s">
        <v>742</v>
      </c>
      <c r="M249" s="14" t="s">
        <v>119</v>
      </c>
      <c r="N249" s="15" t="s">
        <v>41</v>
      </c>
      <c r="O249" s="15" t="s">
        <v>827</v>
      </c>
      <c r="P249" s="14"/>
      <c r="Q249" s="3"/>
    </row>
    <row r="250" s="7" customFormat="1" ht="51" customHeight="1" spans="1:17">
      <c r="A250" s="14">
        <v>228</v>
      </c>
      <c r="B250" s="43" t="s">
        <v>828</v>
      </c>
      <c r="C250" s="14" t="s">
        <v>829</v>
      </c>
      <c r="D250" s="43" t="s">
        <v>820</v>
      </c>
      <c r="E250" s="43" t="s">
        <v>801</v>
      </c>
      <c r="F250" s="14" t="s">
        <v>342</v>
      </c>
      <c r="G250" s="14">
        <v>12</v>
      </c>
      <c r="H250" s="14">
        <v>9</v>
      </c>
      <c r="I250" s="20" t="s">
        <v>32</v>
      </c>
      <c r="J250" s="16"/>
      <c r="K250" s="14">
        <v>9</v>
      </c>
      <c r="L250" s="14" t="s">
        <v>742</v>
      </c>
      <c r="M250" s="14" t="s">
        <v>653</v>
      </c>
      <c r="N250" s="15" t="s">
        <v>41</v>
      </c>
      <c r="O250" s="15" t="s">
        <v>167</v>
      </c>
      <c r="P250" s="14"/>
      <c r="Q250" s="3"/>
    </row>
    <row r="251" s="7" customFormat="1" ht="51" customHeight="1" spans="1:17">
      <c r="A251" s="14">
        <v>229</v>
      </c>
      <c r="B251" s="43" t="s">
        <v>830</v>
      </c>
      <c r="C251" s="14" t="s">
        <v>795</v>
      </c>
      <c r="D251" s="43" t="s">
        <v>800</v>
      </c>
      <c r="E251" s="43" t="s">
        <v>801</v>
      </c>
      <c r="F251" s="14" t="s">
        <v>342</v>
      </c>
      <c r="G251" s="14">
        <v>12</v>
      </c>
      <c r="H251" s="14">
        <v>6</v>
      </c>
      <c r="I251" s="20" t="s">
        <v>32</v>
      </c>
      <c r="J251" s="16"/>
      <c r="K251" s="14">
        <v>6</v>
      </c>
      <c r="L251" s="14" t="s">
        <v>742</v>
      </c>
      <c r="M251" s="14" t="s">
        <v>190</v>
      </c>
      <c r="N251" s="15"/>
      <c r="O251" s="15" t="s">
        <v>452</v>
      </c>
      <c r="P251" s="14"/>
      <c r="Q251" s="3"/>
    </row>
    <row r="252" s="26" customFormat="1" ht="82.95" customHeight="1" spans="1:16">
      <c r="A252" s="14"/>
      <c r="B252" s="42" t="s">
        <v>831</v>
      </c>
      <c r="C252" s="16"/>
      <c r="D252" s="42" t="s">
        <v>832</v>
      </c>
      <c r="E252" s="42"/>
      <c r="F252" s="16"/>
      <c r="G252" s="16">
        <f>SUM(G253:G280)</f>
        <v>772</v>
      </c>
      <c r="H252" s="16">
        <f>SUM(H253:H280)</f>
        <v>594</v>
      </c>
      <c r="I252" s="14"/>
      <c r="J252" s="16"/>
      <c r="K252" s="16">
        <f>SUM(K253:K280)</f>
        <v>594</v>
      </c>
      <c r="L252" s="16"/>
      <c r="M252" s="16"/>
      <c r="N252" s="21"/>
      <c r="O252" s="21"/>
      <c r="P252" s="16"/>
    </row>
    <row r="253" s="28" customFormat="1" ht="61.05" customHeight="1" spans="1:17">
      <c r="A253" s="14">
        <v>230</v>
      </c>
      <c r="B253" s="43" t="s">
        <v>833</v>
      </c>
      <c r="C253" s="14" t="s">
        <v>834</v>
      </c>
      <c r="D253" s="43" t="s">
        <v>835</v>
      </c>
      <c r="E253" s="43" t="s">
        <v>836</v>
      </c>
      <c r="F253" s="14" t="s">
        <v>342</v>
      </c>
      <c r="G253" s="14">
        <v>20</v>
      </c>
      <c r="H253" s="14">
        <v>15</v>
      </c>
      <c r="I253" s="20" t="s">
        <v>32</v>
      </c>
      <c r="J253" s="14"/>
      <c r="K253" s="14">
        <v>15</v>
      </c>
      <c r="L253" s="14" t="s">
        <v>742</v>
      </c>
      <c r="M253" s="14" t="s">
        <v>834</v>
      </c>
      <c r="N253" s="15"/>
      <c r="O253" s="15"/>
      <c r="P253" s="14"/>
      <c r="Q253" s="4"/>
    </row>
    <row r="254" s="28" customFormat="1" ht="46.95" customHeight="1" spans="1:17">
      <c r="A254" s="14">
        <v>231</v>
      </c>
      <c r="B254" s="43" t="s">
        <v>837</v>
      </c>
      <c r="C254" s="14" t="s">
        <v>838</v>
      </c>
      <c r="D254" s="43" t="s">
        <v>839</v>
      </c>
      <c r="E254" s="43" t="s">
        <v>840</v>
      </c>
      <c r="F254" s="14" t="s">
        <v>342</v>
      </c>
      <c r="G254" s="14">
        <v>5</v>
      </c>
      <c r="H254" s="14">
        <v>3</v>
      </c>
      <c r="I254" s="20" t="s">
        <v>32</v>
      </c>
      <c r="J254" s="14"/>
      <c r="K254" s="14">
        <v>3</v>
      </c>
      <c r="L254" s="14" t="s">
        <v>742</v>
      </c>
      <c r="M254" s="14" t="s">
        <v>344</v>
      </c>
      <c r="N254" s="15"/>
      <c r="O254" s="15" t="s">
        <v>276</v>
      </c>
      <c r="P254" s="14"/>
      <c r="Q254" s="4"/>
    </row>
    <row r="255" s="28" customFormat="1" ht="108" customHeight="1" spans="1:17">
      <c r="A255" s="14">
        <v>232</v>
      </c>
      <c r="B255" s="43" t="s">
        <v>841</v>
      </c>
      <c r="C255" s="14" t="s">
        <v>842</v>
      </c>
      <c r="D255" s="43" t="s">
        <v>843</v>
      </c>
      <c r="E255" s="43" t="s">
        <v>844</v>
      </c>
      <c r="F255" s="14" t="s">
        <v>342</v>
      </c>
      <c r="G255" s="14">
        <v>150</v>
      </c>
      <c r="H255" s="14">
        <v>131</v>
      </c>
      <c r="I255" s="20" t="s">
        <v>112</v>
      </c>
      <c r="J255" s="14"/>
      <c r="K255" s="14">
        <v>131</v>
      </c>
      <c r="L255" s="14" t="s">
        <v>742</v>
      </c>
      <c r="M255" s="14" t="s">
        <v>352</v>
      </c>
      <c r="N255" s="15"/>
      <c r="O255" s="15" t="s">
        <v>845</v>
      </c>
      <c r="P255" s="14"/>
      <c r="Q255" s="4"/>
    </row>
    <row r="256" s="28" customFormat="1" ht="52.05" customHeight="1" spans="1:17">
      <c r="A256" s="14">
        <v>233</v>
      </c>
      <c r="B256" s="43"/>
      <c r="C256" s="14" t="s">
        <v>477</v>
      </c>
      <c r="D256" s="43" t="s">
        <v>846</v>
      </c>
      <c r="E256" s="43" t="s">
        <v>840</v>
      </c>
      <c r="F256" s="14" t="s">
        <v>342</v>
      </c>
      <c r="G256" s="14">
        <v>40</v>
      </c>
      <c r="H256" s="14">
        <v>31</v>
      </c>
      <c r="I256" s="20" t="s">
        <v>112</v>
      </c>
      <c r="J256" s="14"/>
      <c r="K256" s="14">
        <v>31</v>
      </c>
      <c r="L256" s="14" t="s">
        <v>742</v>
      </c>
      <c r="M256" s="14" t="s">
        <v>352</v>
      </c>
      <c r="N256" s="15"/>
      <c r="O256" s="15" t="s">
        <v>847</v>
      </c>
      <c r="P256" s="14"/>
      <c r="Q256" s="4"/>
    </row>
    <row r="257" s="28" customFormat="1" ht="69" customHeight="1" spans="1:17">
      <c r="A257" s="14">
        <v>234</v>
      </c>
      <c r="B257" s="43"/>
      <c r="C257" s="14" t="s">
        <v>848</v>
      </c>
      <c r="D257" s="43" t="s">
        <v>849</v>
      </c>
      <c r="E257" s="43" t="s">
        <v>850</v>
      </c>
      <c r="F257" s="14" t="s">
        <v>342</v>
      </c>
      <c r="G257" s="14">
        <v>50</v>
      </c>
      <c r="H257" s="14">
        <v>43</v>
      </c>
      <c r="I257" s="20" t="s">
        <v>112</v>
      </c>
      <c r="J257" s="14"/>
      <c r="K257" s="14">
        <v>43</v>
      </c>
      <c r="L257" s="14" t="s">
        <v>742</v>
      </c>
      <c r="M257" s="14" t="s">
        <v>352</v>
      </c>
      <c r="N257" s="15"/>
      <c r="O257" s="15" t="s">
        <v>254</v>
      </c>
      <c r="P257" s="14"/>
      <c r="Q257" s="4"/>
    </row>
    <row r="258" s="28" customFormat="1" ht="45" customHeight="1" spans="1:17">
      <c r="A258" s="14">
        <v>235</v>
      </c>
      <c r="B258" s="43" t="s">
        <v>851</v>
      </c>
      <c r="C258" s="14" t="s">
        <v>143</v>
      </c>
      <c r="D258" s="43" t="s">
        <v>852</v>
      </c>
      <c r="E258" s="43" t="s">
        <v>840</v>
      </c>
      <c r="F258" s="14" t="s">
        <v>342</v>
      </c>
      <c r="G258" s="14">
        <v>14</v>
      </c>
      <c r="H258" s="14">
        <v>10</v>
      </c>
      <c r="I258" s="20" t="s">
        <v>112</v>
      </c>
      <c r="J258" s="14"/>
      <c r="K258" s="14">
        <v>10</v>
      </c>
      <c r="L258" s="14" t="s">
        <v>742</v>
      </c>
      <c r="M258" s="14" t="s">
        <v>40</v>
      </c>
      <c r="N258" s="15" t="s">
        <v>41</v>
      </c>
      <c r="O258" s="15" t="s">
        <v>254</v>
      </c>
      <c r="P258" s="14"/>
      <c r="Q258" s="4"/>
    </row>
    <row r="259" s="28" customFormat="1" ht="45" customHeight="1" spans="1:17">
      <c r="A259" s="14">
        <v>236</v>
      </c>
      <c r="B259" s="43"/>
      <c r="C259" s="14" t="s">
        <v>496</v>
      </c>
      <c r="D259" s="43" t="s">
        <v>852</v>
      </c>
      <c r="E259" s="43" t="s">
        <v>840</v>
      </c>
      <c r="F259" s="14" t="s">
        <v>342</v>
      </c>
      <c r="G259" s="14">
        <v>14</v>
      </c>
      <c r="H259" s="14">
        <v>10</v>
      </c>
      <c r="I259" s="20" t="s">
        <v>112</v>
      </c>
      <c r="J259" s="14"/>
      <c r="K259" s="14">
        <v>10</v>
      </c>
      <c r="L259" s="14" t="s">
        <v>742</v>
      </c>
      <c r="M259" s="14" t="s">
        <v>40</v>
      </c>
      <c r="N259" s="15" t="s">
        <v>41</v>
      </c>
      <c r="O259" s="15" t="s">
        <v>145</v>
      </c>
      <c r="P259" s="14"/>
      <c r="Q259" s="4"/>
    </row>
    <row r="260" s="28" customFormat="1" ht="45" customHeight="1" spans="1:17">
      <c r="A260" s="14">
        <v>237</v>
      </c>
      <c r="B260" s="43"/>
      <c r="C260" s="14" t="s">
        <v>853</v>
      </c>
      <c r="D260" s="43" t="s">
        <v>854</v>
      </c>
      <c r="E260" s="43" t="s">
        <v>840</v>
      </c>
      <c r="F260" s="14" t="s">
        <v>342</v>
      </c>
      <c r="G260" s="14">
        <v>15</v>
      </c>
      <c r="H260" s="14">
        <v>12</v>
      </c>
      <c r="I260" s="20" t="s">
        <v>112</v>
      </c>
      <c r="J260" s="14"/>
      <c r="K260" s="14">
        <v>12</v>
      </c>
      <c r="L260" s="14" t="s">
        <v>742</v>
      </c>
      <c r="M260" s="14" t="s">
        <v>40</v>
      </c>
      <c r="N260" s="15" t="s">
        <v>41</v>
      </c>
      <c r="O260" s="15" t="s">
        <v>145</v>
      </c>
      <c r="P260" s="14"/>
      <c r="Q260" s="4"/>
    </row>
    <row r="261" s="28" customFormat="1" ht="48" customHeight="1" spans="1:17">
      <c r="A261" s="14">
        <v>238</v>
      </c>
      <c r="B261" s="43" t="s">
        <v>855</v>
      </c>
      <c r="C261" s="14" t="s">
        <v>856</v>
      </c>
      <c r="D261" s="43" t="s">
        <v>857</v>
      </c>
      <c r="E261" s="43" t="s">
        <v>858</v>
      </c>
      <c r="F261" s="14" t="s">
        <v>342</v>
      </c>
      <c r="G261" s="14">
        <v>26</v>
      </c>
      <c r="H261" s="14">
        <v>20</v>
      </c>
      <c r="I261" s="20" t="s">
        <v>112</v>
      </c>
      <c r="J261" s="14"/>
      <c r="K261" s="14">
        <v>20</v>
      </c>
      <c r="L261" s="14" t="s">
        <v>742</v>
      </c>
      <c r="M261" s="14" t="s">
        <v>40</v>
      </c>
      <c r="N261" s="15" t="s">
        <v>859</v>
      </c>
      <c r="O261" s="15" t="s">
        <v>860</v>
      </c>
      <c r="P261" s="14"/>
      <c r="Q261" s="4"/>
    </row>
    <row r="262" s="28" customFormat="1" ht="67.8" customHeight="1" spans="1:17">
      <c r="A262" s="14">
        <v>239</v>
      </c>
      <c r="B262" s="43" t="s">
        <v>861</v>
      </c>
      <c r="C262" s="14" t="s">
        <v>535</v>
      </c>
      <c r="D262" s="43" t="s">
        <v>862</v>
      </c>
      <c r="E262" s="43" t="s">
        <v>863</v>
      </c>
      <c r="F262" s="14" t="s">
        <v>342</v>
      </c>
      <c r="G262" s="14">
        <v>70</v>
      </c>
      <c r="H262" s="14">
        <v>50</v>
      </c>
      <c r="I262" s="20" t="s">
        <v>112</v>
      </c>
      <c r="J262" s="14"/>
      <c r="K262" s="14">
        <v>50</v>
      </c>
      <c r="L262" s="14" t="s">
        <v>742</v>
      </c>
      <c r="M262" s="14" t="s">
        <v>259</v>
      </c>
      <c r="N262" s="15"/>
      <c r="O262" s="15" t="s">
        <v>138</v>
      </c>
      <c r="P262" s="14"/>
      <c r="Q262" s="4"/>
    </row>
    <row r="263" s="28" customFormat="1" ht="49.05" customHeight="1" spans="1:17">
      <c r="A263" s="14">
        <v>240</v>
      </c>
      <c r="B263" s="43" t="s">
        <v>864</v>
      </c>
      <c r="C263" s="14" t="s">
        <v>531</v>
      </c>
      <c r="D263" s="43" t="s">
        <v>865</v>
      </c>
      <c r="E263" s="43" t="s">
        <v>840</v>
      </c>
      <c r="F263" s="14" t="s">
        <v>342</v>
      </c>
      <c r="G263" s="14">
        <v>8</v>
      </c>
      <c r="H263" s="14">
        <v>6</v>
      </c>
      <c r="I263" s="20" t="s">
        <v>112</v>
      </c>
      <c r="J263" s="14"/>
      <c r="K263" s="14">
        <v>6</v>
      </c>
      <c r="L263" s="14" t="s">
        <v>742</v>
      </c>
      <c r="M263" s="14" t="s">
        <v>259</v>
      </c>
      <c r="N263" s="15"/>
      <c r="O263" s="15" t="s">
        <v>452</v>
      </c>
      <c r="P263" s="14"/>
      <c r="Q263" s="4"/>
    </row>
    <row r="264" s="30" customFormat="1" ht="49.05" customHeight="1" spans="1:17">
      <c r="A264" s="54">
        <v>241</v>
      </c>
      <c r="B264" s="54" t="s">
        <v>866</v>
      </c>
      <c r="C264" s="54" t="s">
        <v>544</v>
      </c>
      <c r="D264" s="55" t="s">
        <v>867</v>
      </c>
      <c r="E264" s="55" t="s">
        <v>868</v>
      </c>
      <c r="F264" s="54" t="s">
        <v>342</v>
      </c>
      <c r="G264" s="54">
        <v>30</v>
      </c>
      <c r="H264" s="54">
        <v>25</v>
      </c>
      <c r="I264" s="57" t="s">
        <v>112</v>
      </c>
      <c r="J264" s="54"/>
      <c r="K264" s="54">
        <v>25</v>
      </c>
      <c r="L264" s="54" t="s">
        <v>742</v>
      </c>
      <c r="M264" s="54" t="s">
        <v>47</v>
      </c>
      <c r="N264" s="58"/>
      <c r="O264" s="58" t="s">
        <v>145</v>
      </c>
      <c r="P264" s="54"/>
      <c r="Q264" s="64"/>
    </row>
    <row r="265" s="30" customFormat="1" ht="49.05" customHeight="1" spans="1:17">
      <c r="A265" s="54">
        <v>242</v>
      </c>
      <c r="B265" s="54"/>
      <c r="C265" s="54" t="s">
        <v>273</v>
      </c>
      <c r="D265" s="55" t="s">
        <v>869</v>
      </c>
      <c r="E265" s="55" t="s">
        <v>840</v>
      </c>
      <c r="F265" s="54" t="s">
        <v>342</v>
      </c>
      <c r="G265" s="54">
        <v>18</v>
      </c>
      <c r="H265" s="54">
        <v>14</v>
      </c>
      <c r="I265" s="57" t="s">
        <v>112</v>
      </c>
      <c r="J265" s="54"/>
      <c r="K265" s="54">
        <v>14</v>
      </c>
      <c r="L265" s="54" t="s">
        <v>742</v>
      </c>
      <c r="M265" s="54" t="s">
        <v>47</v>
      </c>
      <c r="N265" s="58"/>
      <c r="O265" s="58" t="s">
        <v>96</v>
      </c>
      <c r="P265" s="54"/>
      <c r="Q265" s="64"/>
    </row>
    <row r="266" s="28" customFormat="1" ht="49.05" customHeight="1" spans="1:17">
      <c r="A266" s="14">
        <v>243</v>
      </c>
      <c r="B266" s="43" t="s">
        <v>870</v>
      </c>
      <c r="C266" s="14" t="s">
        <v>806</v>
      </c>
      <c r="D266" s="43" t="s">
        <v>871</v>
      </c>
      <c r="E266" s="43" t="s">
        <v>872</v>
      </c>
      <c r="F266" s="14" t="s">
        <v>342</v>
      </c>
      <c r="G266" s="14">
        <v>20</v>
      </c>
      <c r="H266" s="14">
        <v>16</v>
      </c>
      <c r="I266" s="20" t="s">
        <v>112</v>
      </c>
      <c r="J266" s="14"/>
      <c r="K266" s="14">
        <v>16</v>
      </c>
      <c r="L266" s="14" t="s">
        <v>742</v>
      </c>
      <c r="M266" s="14" t="s">
        <v>62</v>
      </c>
      <c r="N266" s="15"/>
      <c r="O266" s="15" t="s">
        <v>254</v>
      </c>
      <c r="P266" s="14"/>
      <c r="Q266" s="4"/>
    </row>
    <row r="267" s="28" customFormat="1" ht="49.05" customHeight="1" spans="1:17">
      <c r="A267" s="14">
        <v>244</v>
      </c>
      <c r="B267" s="43" t="s">
        <v>873</v>
      </c>
      <c r="C267" s="14" t="s">
        <v>874</v>
      </c>
      <c r="D267" s="43" t="s">
        <v>852</v>
      </c>
      <c r="E267" s="43" t="s">
        <v>840</v>
      </c>
      <c r="F267" s="14" t="s">
        <v>342</v>
      </c>
      <c r="G267" s="14">
        <v>14</v>
      </c>
      <c r="H267" s="14">
        <v>10</v>
      </c>
      <c r="I267" s="20" t="s">
        <v>112</v>
      </c>
      <c r="J267" s="14"/>
      <c r="K267" s="14">
        <v>10</v>
      </c>
      <c r="L267" s="14" t="s">
        <v>742</v>
      </c>
      <c r="M267" s="14" t="s">
        <v>68</v>
      </c>
      <c r="N267" s="15"/>
      <c r="O267" s="15" t="s">
        <v>276</v>
      </c>
      <c r="P267" s="14"/>
      <c r="Q267" s="4"/>
    </row>
    <row r="268" s="28" customFormat="1" ht="49.05" customHeight="1" spans="1:17">
      <c r="A268" s="14">
        <v>245</v>
      </c>
      <c r="B268" s="43" t="s">
        <v>875</v>
      </c>
      <c r="C268" s="14" t="s">
        <v>780</v>
      </c>
      <c r="D268" s="43" t="s">
        <v>852</v>
      </c>
      <c r="E268" s="43" t="s">
        <v>840</v>
      </c>
      <c r="F268" s="14" t="s">
        <v>342</v>
      </c>
      <c r="G268" s="14">
        <v>14</v>
      </c>
      <c r="H268" s="14">
        <v>10</v>
      </c>
      <c r="I268" s="20" t="s">
        <v>112</v>
      </c>
      <c r="J268" s="14"/>
      <c r="K268" s="14">
        <v>10</v>
      </c>
      <c r="L268" s="14" t="s">
        <v>742</v>
      </c>
      <c r="M268" s="14" t="s">
        <v>74</v>
      </c>
      <c r="N268" s="15">
        <v>1</v>
      </c>
      <c r="O268" s="15" t="s">
        <v>145</v>
      </c>
      <c r="P268" s="14"/>
      <c r="Q268" s="4"/>
    </row>
    <row r="269" s="28" customFormat="1" ht="49.05" customHeight="1" spans="1:17">
      <c r="A269" s="14">
        <v>246</v>
      </c>
      <c r="B269" s="43" t="s">
        <v>876</v>
      </c>
      <c r="C269" s="14" t="s">
        <v>877</v>
      </c>
      <c r="D269" s="43" t="s">
        <v>854</v>
      </c>
      <c r="E269" s="43" t="s">
        <v>840</v>
      </c>
      <c r="F269" s="14" t="s">
        <v>342</v>
      </c>
      <c r="G269" s="14">
        <v>16</v>
      </c>
      <c r="H269" s="14">
        <v>12</v>
      </c>
      <c r="I269" s="20" t="s">
        <v>112</v>
      </c>
      <c r="J269" s="14"/>
      <c r="K269" s="14">
        <v>12</v>
      </c>
      <c r="L269" s="14" t="s">
        <v>742</v>
      </c>
      <c r="M269" s="14" t="s">
        <v>84</v>
      </c>
      <c r="N269" s="15">
        <v>1</v>
      </c>
      <c r="O269" s="15" t="s">
        <v>107</v>
      </c>
      <c r="P269" s="14"/>
      <c r="Q269" s="4"/>
    </row>
    <row r="270" s="28" customFormat="1" ht="66" customHeight="1" spans="1:17">
      <c r="A270" s="14">
        <v>247</v>
      </c>
      <c r="B270" s="43" t="s">
        <v>878</v>
      </c>
      <c r="C270" s="14" t="s">
        <v>87</v>
      </c>
      <c r="D270" s="43" t="s">
        <v>879</v>
      </c>
      <c r="E270" s="43" t="s">
        <v>880</v>
      </c>
      <c r="F270" s="14" t="s">
        <v>342</v>
      </c>
      <c r="G270" s="14">
        <v>96</v>
      </c>
      <c r="H270" s="14">
        <v>70</v>
      </c>
      <c r="I270" s="20" t="s">
        <v>112</v>
      </c>
      <c r="J270" s="14"/>
      <c r="K270" s="14">
        <v>70</v>
      </c>
      <c r="L270" s="14" t="s">
        <v>742</v>
      </c>
      <c r="M270" s="14" t="s">
        <v>90</v>
      </c>
      <c r="N270" s="15"/>
      <c r="O270" s="15" t="s">
        <v>145</v>
      </c>
      <c r="P270" s="14"/>
      <c r="Q270" s="4"/>
    </row>
    <row r="271" s="28" customFormat="1" ht="52.05" customHeight="1" spans="1:17">
      <c r="A271" s="14">
        <v>248</v>
      </c>
      <c r="B271" s="43"/>
      <c r="C271" s="14" t="s">
        <v>881</v>
      </c>
      <c r="D271" s="43" t="s">
        <v>882</v>
      </c>
      <c r="E271" s="43" t="s">
        <v>840</v>
      </c>
      <c r="F271" s="14" t="s">
        <v>342</v>
      </c>
      <c r="G271" s="14">
        <v>42</v>
      </c>
      <c r="H271" s="14">
        <v>30</v>
      </c>
      <c r="I271" s="20" t="s">
        <v>112</v>
      </c>
      <c r="J271" s="14"/>
      <c r="K271" s="14">
        <v>30</v>
      </c>
      <c r="L271" s="14" t="s">
        <v>742</v>
      </c>
      <c r="M271" s="14" t="s">
        <v>90</v>
      </c>
      <c r="N271" s="15"/>
      <c r="O271" s="15" t="s">
        <v>57</v>
      </c>
      <c r="P271" s="14"/>
      <c r="Q271" s="4"/>
    </row>
    <row r="272" s="28" customFormat="1" ht="52.05" customHeight="1" spans="1:17">
      <c r="A272" s="14">
        <v>249</v>
      </c>
      <c r="B272" s="43" t="s">
        <v>883</v>
      </c>
      <c r="C272" s="14" t="s">
        <v>884</v>
      </c>
      <c r="D272" s="43" t="s">
        <v>885</v>
      </c>
      <c r="E272" s="43" t="s">
        <v>840</v>
      </c>
      <c r="F272" s="14" t="s">
        <v>342</v>
      </c>
      <c r="G272" s="14">
        <v>12</v>
      </c>
      <c r="H272" s="14">
        <v>8</v>
      </c>
      <c r="I272" s="20" t="s">
        <v>112</v>
      </c>
      <c r="J272" s="14"/>
      <c r="K272" s="14">
        <v>8</v>
      </c>
      <c r="L272" s="14" t="s">
        <v>742</v>
      </c>
      <c r="M272" s="14" t="s">
        <v>179</v>
      </c>
      <c r="N272" s="15"/>
      <c r="O272" s="15" t="s">
        <v>452</v>
      </c>
      <c r="P272" s="14"/>
      <c r="Q272" s="4"/>
    </row>
    <row r="273" s="28" customFormat="1" ht="52.05" customHeight="1" spans="1:17">
      <c r="A273" s="14">
        <v>250</v>
      </c>
      <c r="B273" s="43"/>
      <c r="C273" s="14" t="s">
        <v>886</v>
      </c>
      <c r="D273" s="43" t="s">
        <v>885</v>
      </c>
      <c r="E273" s="43" t="s">
        <v>840</v>
      </c>
      <c r="F273" s="14" t="s">
        <v>342</v>
      </c>
      <c r="G273" s="14">
        <v>12</v>
      </c>
      <c r="H273" s="14">
        <v>8</v>
      </c>
      <c r="I273" s="20" t="s">
        <v>112</v>
      </c>
      <c r="J273" s="14"/>
      <c r="K273" s="14">
        <v>8</v>
      </c>
      <c r="L273" s="14" t="s">
        <v>742</v>
      </c>
      <c r="M273" s="14" t="s">
        <v>179</v>
      </c>
      <c r="N273" s="15" t="s">
        <v>41</v>
      </c>
      <c r="O273" s="15" t="s">
        <v>75</v>
      </c>
      <c r="P273" s="14"/>
      <c r="Q273" s="4"/>
    </row>
    <row r="274" s="28" customFormat="1" ht="52.05" customHeight="1" spans="1:17">
      <c r="A274" s="14">
        <v>251</v>
      </c>
      <c r="B274" s="43" t="s">
        <v>887</v>
      </c>
      <c r="C274" s="14" t="s">
        <v>816</v>
      </c>
      <c r="D274" s="43" t="s">
        <v>885</v>
      </c>
      <c r="E274" s="43" t="s">
        <v>840</v>
      </c>
      <c r="F274" s="14" t="s">
        <v>342</v>
      </c>
      <c r="G274" s="14">
        <v>12</v>
      </c>
      <c r="H274" s="14">
        <v>8</v>
      </c>
      <c r="I274" s="20" t="s">
        <v>112</v>
      </c>
      <c r="J274" s="14"/>
      <c r="K274" s="14">
        <v>8</v>
      </c>
      <c r="L274" s="14" t="s">
        <v>742</v>
      </c>
      <c r="M274" s="14" t="s">
        <v>100</v>
      </c>
      <c r="N274" s="15"/>
      <c r="O274" s="15" t="s">
        <v>452</v>
      </c>
      <c r="P274" s="14"/>
      <c r="Q274" s="4"/>
    </row>
    <row r="275" s="28" customFormat="1" ht="52.05" customHeight="1" spans="1:17">
      <c r="A275" s="14">
        <v>252</v>
      </c>
      <c r="B275" s="43"/>
      <c r="C275" s="14" t="s">
        <v>215</v>
      </c>
      <c r="D275" s="43" t="s">
        <v>888</v>
      </c>
      <c r="E275" s="43" t="s">
        <v>840</v>
      </c>
      <c r="F275" s="14" t="s">
        <v>342</v>
      </c>
      <c r="G275" s="14">
        <v>6</v>
      </c>
      <c r="H275" s="14">
        <v>4</v>
      </c>
      <c r="I275" s="20" t="s">
        <v>32</v>
      </c>
      <c r="J275" s="14"/>
      <c r="K275" s="14">
        <v>4</v>
      </c>
      <c r="L275" s="14" t="s">
        <v>742</v>
      </c>
      <c r="M275" s="14" t="s">
        <v>100</v>
      </c>
      <c r="N275" s="15"/>
      <c r="O275" s="15" t="s">
        <v>254</v>
      </c>
      <c r="P275" s="14"/>
      <c r="Q275" s="4"/>
    </row>
    <row r="276" s="28" customFormat="1" ht="52.05" customHeight="1" spans="1:17">
      <c r="A276" s="14">
        <v>253</v>
      </c>
      <c r="B276" s="43"/>
      <c r="C276" s="14" t="s">
        <v>814</v>
      </c>
      <c r="D276" s="43" t="s">
        <v>885</v>
      </c>
      <c r="E276" s="43" t="s">
        <v>840</v>
      </c>
      <c r="F276" s="14" t="s">
        <v>342</v>
      </c>
      <c r="G276" s="14">
        <v>12</v>
      </c>
      <c r="H276" s="14">
        <v>8</v>
      </c>
      <c r="I276" s="20" t="s">
        <v>112</v>
      </c>
      <c r="J276" s="14"/>
      <c r="K276" s="14">
        <v>8</v>
      </c>
      <c r="L276" s="14" t="s">
        <v>742</v>
      </c>
      <c r="M276" s="14" t="s">
        <v>100</v>
      </c>
      <c r="N276" s="15"/>
      <c r="O276" s="15" t="s">
        <v>80</v>
      </c>
      <c r="P276" s="14"/>
      <c r="Q276" s="4"/>
    </row>
    <row r="277" s="28" customFormat="1" ht="52.05" customHeight="1" spans="1:17">
      <c r="A277" s="14">
        <v>254</v>
      </c>
      <c r="B277" s="14" t="s">
        <v>889</v>
      </c>
      <c r="C277" s="14" t="s">
        <v>234</v>
      </c>
      <c r="D277" s="43" t="s">
        <v>890</v>
      </c>
      <c r="E277" s="43" t="s">
        <v>840</v>
      </c>
      <c r="F277" s="14" t="s">
        <v>342</v>
      </c>
      <c r="G277" s="14">
        <v>28</v>
      </c>
      <c r="H277" s="14">
        <v>20</v>
      </c>
      <c r="I277" s="20" t="s">
        <v>112</v>
      </c>
      <c r="J277" s="14"/>
      <c r="K277" s="14">
        <v>20</v>
      </c>
      <c r="L277" s="14" t="s">
        <v>742</v>
      </c>
      <c r="M277" s="14" t="s">
        <v>119</v>
      </c>
      <c r="N277" s="15" t="s">
        <v>41</v>
      </c>
      <c r="O277" s="15" t="s">
        <v>96</v>
      </c>
      <c r="P277" s="14"/>
      <c r="Q277" s="4"/>
    </row>
    <row r="278" s="28" customFormat="1" ht="54" customHeight="1" spans="1:17">
      <c r="A278" s="14">
        <v>255</v>
      </c>
      <c r="B278" s="14"/>
      <c r="C278" s="14" t="s">
        <v>326</v>
      </c>
      <c r="D278" s="43" t="s">
        <v>852</v>
      </c>
      <c r="E278" s="43" t="s">
        <v>840</v>
      </c>
      <c r="F278" s="14" t="s">
        <v>342</v>
      </c>
      <c r="G278" s="14">
        <v>14</v>
      </c>
      <c r="H278" s="14">
        <v>10</v>
      </c>
      <c r="I278" s="20" t="s">
        <v>112</v>
      </c>
      <c r="J278" s="14"/>
      <c r="K278" s="14">
        <v>10</v>
      </c>
      <c r="L278" s="14" t="s">
        <v>742</v>
      </c>
      <c r="M278" s="14" t="s">
        <v>119</v>
      </c>
      <c r="N278" s="15"/>
      <c r="O278" s="15" t="s">
        <v>254</v>
      </c>
      <c r="P278" s="14"/>
      <c r="Q278" s="4"/>
    </row>
    <row r="279" s="28" customFormat="1" ht="54" customHeight="1" spans="1:17">
      <c r="A279" s="14">
        <v>256</v>
      </c>
      <c r="B279" s="43" t="s">
        <v>891</v>
      </c>
      <c r="C279" s="14" t="s">
        <v>892</v>
      </c>
      <c r="D279" s="43" t="s">
        <v>888</v>
      </c>
      <c r="E279" s="43" t="s">
        <v>840</v>
      </c>
      <c r="F279" s="14" t="s">
        <v>342</v>
      </c>
      <c r="G279" s="14">
        <v>6</v>
      </c>
      <c r="H279" s="14">
        <v>4</v>
      </c>
      <c r="I279" s="20" t="s">
        <v>112</v>
      </c>
      <c r="J279" s="14"/>
      <c r="K279" s="14">
        <v>4</v>
      </c>
      <c r="L279" s="14" t="s">
        <v>742</v>
      </c>
      <c r="M279" s="14" t="s">
        <v>653</v>
      </c>
      <c r="N279" s="15"/>
      <c r="O279" s="15" t="s">
        <v>244</v>
      </c>
      <c r="P279" s="14"/>
      <c r="Q279" s="4"/>
    </row>
    <row r="280" s="28" customFormat="1" ht="54" customHeight="1" spans="1:17">
      <c r="A280" s="14">
        <v>257</v>
      </c>
      <c r="B280" s="43"/>
      <c r="C280" s="14" t="s">
        <v>893</v>
      </c>
      <c r="D280" s="43" t="s">
        <v>894</v>
      </c>
      <c r="E280" s="43" t="s">
        <v>840</v>
      </c>
      <c r="F280" s="14" t="s">
        <v>342</v>
      </c>
      <c r="G280" s="14">
        <v>8</v>
      </c>
      <c r="H280" s="14">
        <v>6</v>
      </c>
      <c r="I280" s="20" t="s">
        <v>112</v>
      </c>
      <c r="J280" s="14"/>
      <c r="K280" s="14">
        <v>6</v>
      </c>
      <c r="L280" s="14" t="s">
        <v>742</v>
      </c>
      <c r="M280" s="14" t="s">
        <v>653</v>
      </c>
      <c r="N280" s="15"/>
      <c r="O280" s="15" t="s">
        <v>120</v>
      </c>
      <c r="P280" s="14"/>
      <c r="Q280" s="4"/>
    </row>
    <row r="281" s="26" customFormat="1" ht="39" customHeight="1" spans="1:16">
      <c r="A281" s="14"/>
      <c r="B281" s="42" t="s">
        <v>895</v>
      </c>
      <c r="C281" s="16"/>
      <c r="D281" s="42" t="s">
        <v>896</v>
      </c>
      <c r="E281" s="42"/>
      <c r="F281" s="16"/>
      <c r="G281" s="16">
        <f>SUM(G282:G283)</f>
        <v>16</v>
      </c>
      <c r="H281" s="16">
        <f>SUM(H282:H283)</f>
        <v>12</v>
      </c>
      <c r="I281" s="14"/>
      <c r="J281" s="16"/>
      <c r="K281" s="16">
        <f>SUM(K282:K283)</f>
        <v>12</v>
      </c>
      <c r="L281" s="16"/>
      <c r="M281" s="16"/>
      <c r="N281" s="21"/>
      <c r="O281" s="21"/>
      <c r="P281" s="16"/>
    </row>
    <row r="282" s="7" customFormat="1" ht="49.95" customHeight="1" spans="1:17">
      <c r="A282" s="14">
        <v>258</v>
      </c>
      <c r="B282" s="43" t="s">
        <v>897</v>
      </c>
      <c r="C282" s="14" t="s">
        <v>898</v>
      </c>
      <c r="D282" s="43" t="s">
        <v>899</v>
      </c>
      <c r="E282" s="43" t="s">
        <v>900</v>
      </c>
      <c r="F282" s="14" t="s">
        <v>342</v>
      </c>
      <c r="G282" s="14">
        <v>8</v>
      </c>
      <c r="H282" s="14">
        <v>6</v>
      </c>
      <c r="I282" s="20" t="s">
        <v>112</v>
      </c>
      <c r="J282" s="14"/>
      <c r="K282" s="14">
        <v>6</v>
      </c>
      <c r="L282" s="14" t="s">
        <v>742</v>
      </c>
      <c r="M282" s="14" t="s">
        <v>344</v>
      </c>
      <c r="N282" s="15"/>
      <c r="O282" s="15" t="s">
        <v>174</v>
      </c>
      <c r="P282" s="14"/>
      <c r="Q282" s="3"/>
    </row>
    <row r="283" s="7" customFormat="1" ht="49.95" customHeight="1" spans="1:17">
      <c r="A283" s="14">
        <v>259</v>
      </c>
      <c r="B283" s="43" t="s">
        <v>901</v>
      </c>
      <c r="C283" s="14" t="s">
        <v>326</v>
      </c>
      <c r="D283" s="43" t="s">
        <v>899</v>
      </c>
      <c r="E283" s="43" t="s">
        <v>900</v>
      </c>
      <c r="F283" s="14" t="s">
        <v>342</v>
      </c>
      <c r="G283" s="14">
        <v>8</v>
      </c>
      <c r="H283" s="14">
        <v>6</v>
      </c>
      <c r="I283" s="20" t="s">
        <v>112</v>
      </c>
      <c r="J283" s="14"/>
      <c r="K283" s="14">
        <v>6</v>
      </c>
      <c r="L283" s="14" t="s">
        <v>742</v>
      </c>
      <c r="M283" s="14" t="s">
        <v>119</v>
      </c>
      <c r="N283" s="15"/>
      <c r="O283" s="15" t="s">
        <v>160</v>
      </c>
      <c r="P283" s="14"/>
      <c r="Q283" s="3"/>
    </row>
    <row r="284" s="26" customFormat="1" ht="49.95" customHeight="1" spans="1:17">
      <c r="A284" s="14">
        <v>260</v>
      </c>
      <c r="B284" s="42" t="s">
        <v>902</v>
      </c>
      <c r="C284" s="14" t="s">
        <v>903</v>
      </c>
      <c r="D284" s="43" t="s">
        <v>904</v>
      </c>
      <c r="E284" s="43" t="s">
        <v>905</v>
      </c>
      <c r="F284" s="14" t="s">
        <v>342</v>
      </c>
      <c r="G284" s="14">
        <v>40</v>
      </c>
      <c r="H284" s="14">
        <v>32</v>
      </c>
      <c r="I284" s="20" t="s">
        <v>112</v>
      </c>
      <c r="J284" s="14"/>
      <c r="K284" s="14">
        <v>32</v>
      </c>
      <c r="L284" s="14" t="s">
        <v>742</v>
      </c>
      <c r="M284" s="14" t="s">
        <v>106</v>
      </c>
      <c r="N284" s="15" t="s">
        <v>41</v>
      </c>
      <c r="O284" s="15" t="s">
        <v>174</v>
      </c>
      <c r="P284" s="16"/>
      <c r="Q284" s="5"/>
    </row>
    <row r="285" s="26" customFormat="1" ht="74.4" customHeight="1" spans="1:17">
      <c r="A285" s="14">
        <v>261</v>
      </c>
      <c r="B285" s="42" t="s">
        <v>906</v>
      </c>
      <c r="C285" s="14" t="s">
        <v>28</v>
      </c>
      <c r="D285" s="43" t="s">
        <v>907</v>
      </c>
      <c r="E285" s="43" t="s">
        <v>907</v>
      </c>
      <c r="F285" s="14" t="s">
        <v>342</v>
      </c>
      <c r="G285" s="14">
        <v>7</v>
      </c>
      <c r="H285" s="14">
        <v>5</v>
      </c>
      <c r="I285" s="20" t="s">
        <v>112</v>
      </c>
      <c r="J285" s="14"/>
      <c r="K285" s="14">
        <v>5</v>
      </c>
      <c r="L285" s="14" t="s">
        <v>742</v>
      </c>
      <c r="M285" s="14" t="s">
        <v>742</v>
      </c>
      <c r="N285" s="15" t="s">
        <v>138</v>
      </c>
      <c r="O285" s="15" t="s">
        <v>693</v>
      </c>
      <c r="P285" s="16"/>
      <c r="Q285" s="5"/>
    </row>
    <row r="286" s="26" customFormat="1" ht="58.8" customHeight="1" spans="1:17">
      <c r="A286" s="14">
        <v>262</v>
      </c>
      <c r="B286" s="42" t="s">
        <v>908</v>
      </c>
      <c r="C286" s="14" t="s">
        <v>28</v>
      </c>
      <c r="D286" s="43" t="s">
        <v>909</v>
      </c>
      <c r="E286" s="43" t="s">
        <v>910</v>
      </c>
      <c r="F286" s="14" t="s">
        <v>911</v>
      </c>
      <c r="G286" s="14">
        <v>23</v>
      </c>
      <c r="H286" s="14">
        <v>18</v>
      </c>
      <c r="I286" s="20" t="s">
        <v>112</v>
      </c>
      <c r="J286" s="14"/>
      <c r="K286" s="14">
        <v>18</v>
      </c>
      <c r="L286" s="14" t="s">
        <v>742</v>
      </c>
      <c r="M286" s="14" t="s">
        <v>742</v>
      </c>
      <c r="N286" s="15" t="s">
        <v>174</v>
      </c>
      <c r="O286" s="15" t="s">
        <v>912</v>
      </c>
      <c r="P286" s="16"/>
      <c r="Q286" s="5"/>
    </row>
    <row r="287" s="26" customFormat="1" ht="67.95" customHeight="1" spans="1:17">
      <c r="A287" s="14">
        <v>263</v>
      </c>
      <c r="B287" s="42" t="s">
        <v>913</v>
      </c>
      <c r="C287" s="14" t="s">
        <v>739</v>
      </c>
      <c r="D287" s="43" t="s">
        <v>914</v>
      </c>
      <c r="E287" s="43" t="s">
        <v>915</v>
      </c>
      <c r="F287" s="14" t="s">
        <v>342</v>
      </c>
      <c r="G287" s="14">
        <v>180</v>
      </c>
      <c r="H287" s="14">
        <v>135</v>
      </c>
      <c r="I287" s="20" t="s">
        <v>112</v>
      </c>
      <c r="J287" s="14"/>
      <c r="K287" s="14">
        <v>135</v>
      </c>
      <c r="L287" s="14" t="s">
        <v>742</v>
      </c>
      <c r="M287" s="14" t="s">
        <v>739</v>
      </c>
      <c r="N287" s="21"/>
      <c r="O287" s="15" t="s">
        <v>916</v>
      </c>
      <c r="P287" s="16"/>
      <c r="Q287" s="5"/>
    </row>
    <row r="288" s="26" customFormat="1" ht="51" customHeight="1" spans="1:17">
      <c r="A288" s="14">
        <v>264</v>
      </c>
      <c r="B288" s="42" t="s">
        <v>917</v>
      </c>
      <c r="C288" s="16" t="s">
        <v>918</v>
      </c>
      <c r="D288" s="42" t="s">
        <v>919</v>
      </c>
      <c r="E288" s="43" t="s">
        <v>105</v>
      </c>
      <c r="F288" s="16" t="s">
        <v>342</v>
      </c>
      <c r="G288" s="16">
        <v>400</v>
      </c>
      <c r="H288" s="16">
        <v>100</v>
      </c>
      <c r="I288" s="20" t="s">
        <v>112</v>
      </c>
      <c r="J288" s="16"/>
      <c r="K288" s="16">
        <v>100</v>
      </c>
      <c r="L288" s="16" t="s">
        <v>742</v>
      </c>
      <c r="M288" s="16" t="s">
        <v>259</v>
      </c>
      <c r="N288" s="21"/>
      <c r="O288" s="21"/>
      <c r="P288" s="16"/>
      <c r="Q288" s="5"/>
    </row>
    <row r="289" s="7" customFormat="1" ht="39" customHeight="1" spans="1:16">
      <c r="A289" s="14"/>
      <c r="B289" s="42" t="s">
        <v>920</v>
      </c>
      <c r="C289" s="14"/>
      <c r="D289" s="43"/>
      <c r="E289" s="43"/>
      <c r="F289" s="14"/>
      <c r="G289" s="16">
        <f>G290+G292+G336+G360</f>
        <v>4110</v>
      </c>
      <c r="H289" s="16">
        <f>H290+H292+H336+H360</f>
        <v>3105.8</v>
      </c>
      <c r="I289" s="14"/>
      <c r="J289" s="16"/>
      <c r="K289" s="16">
        <f>K290+K292+K336+K360</f>
        <v>163</v>
      </c>
      <c r="L289" s="14"/>
      <c r="M289" s="14"/>
      <c r="N289" s="15"/>
      <c r="O289" s="15"/>
      <c r="P289" s="14"/>
    </row>
    <row r="290" s="26" customFormat="1" ht="39" customHeight="1" spans="1:16">
      <c r="A290" s="14"/>
      <c r="B290" s="16" t="s">
        <v>921</v>
      </c>
      <c r="C290" s="16"/>
      <c r="D290" s="42"/>
      <c r="E290" s="42"/>
      <c r="F290" s="16"/>
      <c r="G290" s="16">
        <f>G291</f>
        <v>120</v>
      </c>
      <c r="H290" s="16">
        <f>H291</f>
        <v>63</v>
      </c>
      <c r="I290" s="14"/>
      <c r="J290" s="16"/>
      <c r="K290" s="16">
        <f>K291</f>
        <v>0</v>
      </c>
      <c r="L290" s="16"/>
      <c r="M290" s="16"/>
      <c r="N290" s="21"/>
      <c r="O290" s="21"/>
      <c r="P290" s="16"/>
    </row>
    <row r="291" s="7" customFormat="1" ht="62.4" customHeight="1" spans="1:16">
      <c r="A291" s="14">
        <v>265</v>
      </c>
      <c r="B291" s="43" t="s">
        <v>922</v>
      </c>
      <c r="C291" s="14"/>
      <c r="D291" s="43" t="s">
        <v>923</v>
      </c>
      <c r="E291" s="43" t="s">
        <v>924</v>
      </c>
      <c r="F291" s="14" t="s">
        <v>53</v>
      </c>
      <c r="G291" s="14">
        <v>120</v>
      </c>
      <c r="H291" s="14">
        <v>63</v>
      </c>
      <c r="I291" s="20" t="s">
        <v>32</v>
      </c>
      <c r="J291" s="14"/>
      <c r="K291" s="14"/>
      <c r="L291" s="14" t="s">
        <v>925</v>
      </c>
      <c r="M291" s="14" t="s">
        <v>925</v>
      </c>
      <c r="N291" s="15"/>
      <c r="O291" s="15">
        <v>8</v>
      </c>
      <c r="P291" s="14"/>
    </row>
    <row r="292" s="26" customFormat="1" ht="66" customHeight="1" spans="1:16">
      <c r="A292" s="14"/>
      <c r="B292" s="42" t="s">
        <v>926</v>
      </c>
      <c r="C292" s="16"/>
      <c r="D292" s="42" t="s">
        <v>927</v>
      </c>
      <c r="E292" s="42"/>
      <c r="F292" s="16"/>
      <c r="G292" s="16">
        <f>SUM(G293:G335)</f>
        <v>1226</v>
      </c>
      <c r="H292" s="16">
        <f>SUM(H293:H335)</f>
        <v>875</v>
      </c>
      <c r="I292" s="14"/>
      <c r="J292" s="16"/>
      <c r="K292" s="16"/>
      <c r="L292" s="16"/>
      <c r="M292" s="16"/>
      <c r="N292" s="21"/>
      <c r="O292" s="21"/>
      <c r="P292" s="16"/>
    </row>
    <row r="293" s="7" customFormat="1" ht="50.4" customHeight="1" spans="1:16">
      <c r="A293" s="14">
        <v>266</v>
      </c>
      <c r="B293" s="43" t="s">
        <v>928</v>
      </c>
      <c r="C293" s="14" t="s">
        <v>28</v>
      </c>
      <c r="D293" s="43" t="s">
        <v>929</v>
      </c>
      <c r="E293" s="43" t="s">
        <v>930</v>
      </c>
      <c r="F293" s="14" t="s">
        <v>342</v>
      </c>
      <c r="G293" s="14">
        <v>29</v>
      </c>
      <c r="H293" s="14">
        <v>21</v>
      </c>
      <c r="I293" s="20" t="s">
        <v>351</v>
      </c>
      <c r="J293" s="14" t="s">
        <v>54</v>
      </c>
      <c r="K293" s="14"/>
      <c r="L293" s="14" t="s">
        <v>343</v>
      </c>
      <c r="M293" s="14" t="s">
        <v>931</v>
      </c>
      <c r="N293" s="14"/>
      <c r="O293" s="14"/>
      <c r="P293" s="14"/>
    </row>
    <row r="294" s="7" customFormat="1" ht="46.95" customHeight="1" spans="1:16">
      <c r="A294" s="14">
        <v>267</v>
      </c>
      <c r="B294" s="43" t="s">
        <v>932</v>
      </c>
      <c r="C294" s="14" t="s">
        <v>933</v>
      </c>
      <c r="D294" s="43" t="s">
        <v>934</v>
      </c>
      <c r="E294" s="43" t="s">
        <v>935</v>
      </c>
      <c r="F294" s="14" t="s">
        <v>342</v>
      </c>
      <c r="G294" s="14">
        <v>20</v>
      </c>
      <c r="H294" s="14">
        <v>14</v>
      </c>
      <c r="I294" s="20" t="s">
        <v>351</v>
      </c>
      <c r="J294" s="14" t="s">
        <v>54</v>
      </c>
      <c r="K294" s="14"/>
      <c r="L294" s="14" t="s">
        <v>343</v>
      </c>
      <c r="M294" s="14" t="s">
        <v>344</v>
      </c>
      <c r="N294" s="14">
        <v>1</v>
      </c>
      <c r="O294" s="14">
        <v>16</v>
      </c>
      <c r="P294" s="14"/>
    </row>
    <row r="295" s="7" customFormat="1" ht="46.95" customHeight="1" spans="1:16">
      <c r="A295" s="14">
        <v>268</v>
      </c>
      <c r="B295" s="43" t="s">
        <v>936</v>
      </c>
      <c r="C295" s="14" t="s">
        <v>937</v>
      </c>
      <c r="D295" s="43" t="s">
        <v>938</v>
      </c>
      <c r="E295" s="43" t="s">
        <v>935</v>
      </c>
      <c r="F295" s="14" t="s">
        <v>342</v>
      </c>
      <c r="G295" s="14">
        <v>21</v>
      </c>
      <c r="H295" s="14">
        <v>15</v>
      </c>
      <c r="I295" s="20" t="s">
        <v>351</v>
      </c>
      <c r="J295" s="14" t="s">
        <v>54</v>
      </c>
      <c r="K295" s="14"/>
      <c r="L295" s="14" t="s">
        <v>343</v>
      </c>
      <c r="M295" s="14" t="s">
        <v>344</v>
      </c>
      <c r="N295" s="14"/>
      <c r="O295" s="14">
        <v>6</v>
      </c>
      <c r="P295" s="14"/>
    </row>
    <row r="296" s="7" customFormat="1" ht="46.95" customHeight="1" spans="1:16">
      <c r="A296" s="14">
        <v>269</v>
      </c>
      <c r="B296" s="43" t="s">
        <v>939</v>
      </c>
      <c r="C296" s="14" t="s">
        <v>940</v>
      </c>
      <c r="D296" s="43" t="s">
        <v>941</v>
      </c>
      <c r="E296" s="43" t="s">
        <v>935</v>
      </c>
      <c r="F296" s="14" t="s">
        <v>342</v>
      </c>
      <c r="G296" s="14">
        <v>52</v>
      </c>
      <c r="H296" s="14">
        <v>38</v>
      </c>
      <c r="I296" s="20" t="s">
        <v>351</v>
      </c>
      <c r="J296" s="14" t="s">
        <v>54</v>
      </c>
      <c r="K296" s="14"/>
      <c r="L296" s="14" t="s">
        <v>343</v>
      </c>
      <c r="M296" s="14" t="s">
        <v>352</v>
      </c>
      <c r="N296" s="14"/>
      <c r="O296" s="14">
        <v>12</v>
      </c>
      <c r="P296" s="14"/>
    </row>
    <row r="297" s="7" customFormat="1" ht="46.95" customHeight="1" spans="1:16">
      <c r="A297" s="14">
        <v>270</v>
      </c>
      <c r="B297" s="43" t="s">
        <v>942</v>
      </c>
      <c r="C297" s="14" t="s">
        <v>943</v>
      </c>
      <c r="D297" s="43" t="s">
        <v>944</v>
      </c>
      <c r="E297" s="43" t="s">
        <v>935</v>
      </c>
      <c r="F297" s="14" t="s">
        <v>342</v>
      </c>
      <c r="G297" s="14">
        <v>14</v>
      </c>
      <c r="H297" s="14">
        <v>10</v>
      </c>
      <c r="I297" s="20" t="s">
        <v>351</v>
      </c>
      <c r="J297" s="14" t="s">
        <v>54</v>
      </c>
      <c r="K297" s="14"/>
      <c r="L297" s="14" t="s">
        <v>343</v>
      </c>
      <c r="M297" s="14" t="s">
        <v>352</v>
      </c>
      <c r="N297" s="14"/>
      <c r="O297" s="14">
        <v>18</v>
      </c>
      <c r="P297" s="14"/>
    </row>
    <row r="298" s="7" customFormat="1" ht="46.95" customHeight="1" spans="1:16">
      <c r="A298" s="14">
        <v>271</v>
      </c>
      <c r="B298" s="43" t="s">
        <v>945</v>
      </c>
      <c r="C298" s="14" t="s">
        <v>140</v>
      </c>
      <c r="D298" s="43" t="s">
        <v>946</v>
      </c>
      <c r="E298" s="43" t="s">
        <v>935</v>
      </c>
      <c r="F298" s="14" t="s">
        <v>342</v>
      </c>
      <c r="G298" s="14">
        <v>33</v>
      </c>
      <c r="H298" s="14">
        <v>24</v>
      </c>
      <c r="I298" s="20" t="s">
        <v>351</v>
      </c>
      <c r="J298" s="14" t="s">
        <v>54</v>
      </c>
      <c r="K298" s="14"/>
      <c r="L298" s="14" t="s">
        <v>343</v>
      </c>
      <c r="M298" s="14" t="s">
        <v>40</v>
      </c>
      <c r="N298" s="14"/>
      <c r="O298" s="14">
        <v>14</v>
      </c>
      <c r="P298" s="14"/>
    </row>
    <row r="299" s="7" customFormat="1" ht="46.95" customHeight="1" spans="1:16">
      <c r="A299" s="14">
        <v>272</v>
      </c>
      <c r="B299" s="43" t="s">
        <v>947</v>
      </c>
      <c r="C299" s="14" t="s">
        <v>948</v>
      </c>
      <c r="D299" s="43" t="s">
        <v>949</v>
      </c>
      <c r="E299" s="43" t="s">
        <v>935</v>
      </c>
      <c r="F299" s="14" t="s">
        <v>342</v>
      </c>
      <c r="G299" s="14">
        <v>32</v>
      </c>
      <c r="H299" s="14">
        <v>23</v>
      </c>
      <c r="I299" s="20" t="s">
        <v>351</v>
      </c>
      <c r="J299" s="14" t="s">
        <v>54</v>
      </c>
      <c r="K299" s="14"/>
      <c r="L299" s="14" t="s">
        <v>343</v>
      </c>
      <c r="M299" s="14" t="s">
        <v>155</v>
      </c>
      <c r="N299" s="14">
        <v>1</v>
      </c>
      <c r="O299" s="14">
        <v>40</v>
      </c>
      <c r="P299" s="14"/>
    </row>
    <row r="300" s="7" customFormat="1" ht="46.95" customHeight="1" spans="1:16">
      <c r="A300" s="14">
        <v>273</v>
      </c>
      <c r="B300" s="43" t="s">
        <v>950</v>
      </c>
      <c r="C300" s="14" t="s">
        <v>667</v>
      </c>
      <c r="D300" s="43" t="s">
        <v>951</v>
      </c>
      <c r="E300" s="43" t="s">
        <v>935</v>
      </c>
      <c r="F300" s="14" t="s">
        <v>342</v>
      </c>
      <c r="G300" s="14">
        <v>10</v>
      </c>
      <c r="H300" s="14">
        <v>7</v>
      </c>
      <c r="I300" s="20" t="s">
        <v>351</v>
      </c>
      <c r="J300" s="14" t="s">
        <v>54</v>
      </c>
      <c r="K300" s="14"/>
      <c r="L300" s="14" t="s">
        <v>343</v>
      </c>
      <c r="M300" s="14" t="s">
        <v>155</v>
      </c>
      <c r="N300" s="14"/>
      <c r="O300" s="14">
        <v>6</v>
      </c>
      <c r="P300" s="14"/>
    </row>
    <row r="301" s="7" customFormat="1" ht="46.95" customHeight="1" spans="1:16">
      <c r="A301" s="14">
        <v>274</v>
      </c>
      <c r="B301" s="43" t="s">
        <v>952</v>
      </c>
      <c r="C301" s="14" t="s">
        <v>356</v>
      </c>
      <c r="D301" s="43" t="s">
        <v>953</v>
      </c>
      <c r="E301" s="43" t="s">
        <v>935</v>
      </c>
      <c r="F301" s="14" t="s">
        <v>342</v>
      </c>
      <c r="G301" s="14">
        <v>21</v>
      </c>
      <c r="H301" s="14">
        <v>15</v>
      </c>
      <c r="I301" s="20" t="s">
        <v>351</v>
      </c>
      <c r="J301" s="14" t="s">
        <v>54</v>
      </c>
      <c r="K301" s="14"/>
      <c r="L301" s="14" t="s">
        <v>343</v>
      </c>
      <c r="M301" s="14" t="s">
        <v>259</v>
      </c>
      <c r="N301" s="14"/>
      <c r="O301" s="14">
        <v>8</v>
      </c>
      <c r="P301" s="14"/>
    </row>
    <row r="302" s="27" customFormat="1" ht="46.95" customHeight="1" spans="1:16">
      <c r="A302" s="44">
        <v>275</v>
      </c>
      <c r="B302" s="45" t="s">
        <v>954</v>
      </c>
      <c r="C302" s="44" t="s">
        <v>955</v>
      </c>
      <c r="D302" s="32" t="s">
        <v>956</v>
      </c>
      <c r="E302" s="45" t="s">
        <v>935</v>
      </c>
      <c r="F302" s="44" t="s">
        <v>342</v>
      </c>
      <c r="G302" s="44">
        <v>31</v>
      </c>
      <c r="H302" s="44">
        <v>22</v>
      </c>
      <c r="I302" s="48" t="s">
        <v>351</v>
      </c>
      <c r="J302" s="44" t="s">
        <v>54</v>
      </c>
      <c r="K302" s="44"/>
      <c r="L302" s="44" t="s">
        <v>343</v>
      </c>
      <c r="M302" s="44" t="s">
        <v>47</v>
      </c>
      <c r="N302" s="44"/>
      <c r="O302" s="44">
        <v>13</v>
      </c>
      <c r="P302" s="44"/>
    </row>
    <row r="303" s="7" customFormat="1" ht="49.05" customHeight="1" spans="1:16">
      <c r="A303" s="14">
        <v>276</v>
      </c>
      <c r="B303" s="43" t="s">
        <v>957</v>
      </c>
      <c r="C303" s="14" t="s">
        <v>391</v>
      </c>
      <c r="D303" s="43" t="s">
        <v>958</v>
      </c>
      <c r="E303" s="43" t="s">
        <v>935</v>
      </c>
      <c r="F303" s="14" t="s">
        <v>342</v>
      </c>
      <c r="G303" s="14">
        <v>87</v>
      </c>
      <c r="H303" s="14">
        <v>62</v>
      </c>
      <c r="I303" s="20" t="s">
        <v>112</v>
      </c>
      <c r="J303" s="14" t="s">
        <v>54</v>
      </c>
      <c r="K303" s="14"/>
      <c r="L303" s="14" t="s">
        <v>343</v>
      </c>
      <c r="M303" s="14" t="s">
        <v>56</v>
      </c>
      <c r="N303" s="14"/>
      <c r="O303" s="14">
        <v>16</v>
      </c>
      <c r="P303" s="14"/>
    </row>
    <row r="304" s="7" customFormat="1" ht="49.05" customHeight="1" spans="1:16">
      <c r="A304" s="14">
        <v>277</v>
      </c>
      <c r="B304" s="43" t="s">
        <v>959</v>
      </c>
      <c r="C304" s="14" t="s">
        <v>50</v>
      </c>
      <c r="D304" s="43" t="s">
        <v>960</v>
      </c>
      <c r="E304" s="43" t="s">
        <v>935</v>
      </c>
      <c r="F304" s="14" t="s">
        <v>342</v>
      </c>
      <c r="G304" s="14">
        <v>33</v>
      </c>
      <c r="H304" s="14">
        <v>23</v>
      </c>
      <c r="I304" s="20" t="s">
        <v>351</v>
      </c>
      <c r="J304" s="14" t="s">
        <v>54</v>
      </c>
      <c r="K304" s="14"/>
      <c r="L304" s="14" t="s">
        <v>343</v>
      </c>
      <c r="M304" s="14" t="s">
        <v>56</v>
      </c>
      <c r="N304" s="14"/>
      <c r="O304" s="14">
        <v>24</v>
      </c>
      <c r="P304" s="14"/>
    </row>
    <row r="305" s="7" customFormat="1" ht="49.05" customHeight="1" spans="1:16">
      <c r="A305" s="14">
        <v>278</v>
      </c>
      <c r="B305" s="43" t="s">
        <v>961</v>
      </c>
      <c r="C305" s="14" t="s">
        <v>962</v>
      </c>
      <c r="D305" s="43" t="s">
        <v>963</v>
      </c>
      <c r="E305" s="43" t="s">
        <v>935</v>
      </c>
      <c r="F305" s="14" t="s">
        <v>342</v>
      </c>
      <c r="G305" s="14">
        <v>42</v>
      </c>
      <c r="H305" s="14">
        <v>30</v>
      </c>
      <c r="I305" s="20" t="s">
        <v>112</v>
      </c>
      <c r="J305" s="14" t="s">
        <v>54</v>
      </c>
      <c r="K305" s="14"/>
      <c r="L305" s="14" t="s">
        <v>343</v>
      </c>
      <c r="M305" s="14" t="s">
        <v>56</v>
      </c>
      <c r="N305" s="14">
        <v>1</v>
      </c>
      <c r="O305" s="14">
        <v>31</v>
      </c>
      <c r="P305" s="14"/>
    </row>
    <row r="306" s="7" customFormat="1" ht="49.05" customHeight="1" spans="1:16">
      <c r="A306" s="14">
        <v>279</v>
      </c>
      <c r="B306" s="43" t="s">
        <v>964</v>
      </c>
      <c r="C306" s="14" t="s">
        <v>965</v>
      </c>
      <c r="D306" s="43" t="s">
        <v>966</v>
      </c>
      <c r="E306" s="43" t="s">
        <v>935</v>
      </c>
      <c r="F306" s="14" t="s">
        <v>342</v>
      </c>
      <c r="G306" s="14">
        <v>50</v>
      </c>
      <c r="H306" s="14">
        <v>35</v>
      </c>
      <c r="I306" s="20" t="s">
        <v>112</v>
      </c>
      <c r="J306" s="14" t="s">
        <v>54</v>
      </c>
      <c r="K306" s="14"/>
      <c r="L306" s="14" t="s">
        <v>343</v>
      </c>
      <c r="M306" s="14" t="s">
        <v>56</v>
      </c>
      <c r="N306" s="14"/>
      <c r="O306" s="14">
        <v>26</v>
      </c>
      <c r="P306" s="14"/>
    </row>
    <row r="307" s="7" customFormat="1" ht="46.05" customHeight="1" spans="1:16">
      <c r="A307" s="14">
        <v>280</v>
      </c>
      <c r="B307" s="43" t="s">
        <v>967</v>
      </c>
      <c r="C307" s="14" t="s">
        <v>968</v>
      </c>
      <c r="D307" s="43" t="s">
        <v>969</v>
      </c>
      <c r="E307" s="43" t="s">
        <v>935</v>
      </c>
      <c r="F307" s="14" t="s">
        <v>342</v>
      </c>
      <c r="G307" s="14">
        <v>21</v>
      </c>
      <c r="H307" s="14">
        <v>15</v>
      </c>
      <c r="I307" s="20" t="s">
        <v>351</v>
      </c>
      <c r="J307" s="14" t="s">
        <v>54</v>
      </c>
      <c r="K307" s="14"/>
      <c r="L307" s="14" t="s">
        <v>343</v>
      </c>
      <c r="M307" s="14" t="s">
        <v>56</v>
      </c>
      <c r="N307" s="14"/>
      <c r="O307" s="14">
        <v>31</v>
      </c>
      <c r="P307" s="14"/>
    </row>
    <row r="308" s="7" customFormat="1" ht="46.05" customHeight="1" spans="1:16">
      <c r="A308" s="14">
        <v>281</v>
      </c>
      <c r="B308" s="43" t="s">
        <v>970</v>
      </c>
      <c r="C308" s="14" t="s">
        <v>971</v>
      </c>
      <c r="D308" s="43" t="s">
        <v>972</v>
      </c>
      <c r="E308" s="43" t="s">
        <v>935</v>
      </c>
      <c r="F308" s="14" t="s">
        <v>342</v>
      </c>
      <c r="G308" s="14">
        <v>17</v>
      </c>
      <c r="H308" s="14">
        <v>12</v>
      </c>
      <c r="I308" s="20" t="s">
        <v>112</v>
      </c>
      <c r="J308" s="14" t="s">
        <v>54</v>
      </c>
      <c r="K308" s="14"/>
      <c r="L308" s="14" t="s">
        <v>343</v>
      </c>
      <c r="M308" s="14" t="s">
        <v>56</v>
      </c>
      <c r="N308" s="14"/>
      <c r="O308" s="14">
        <v>17</v>
      </c>
      <c r="P308" s="14"/>
    </row>
    <row r="309" s="7" customFormat="1" ht="46.05" customHeight="1" spans="1:16">
      <c r="A309" s="14">
        <v>282</v>
      </c>
      <c r="B309" s="43" t="s">
        <v>973</v>
      </c>
      <c r="C309" s="14" t="s">
        <v>169</v>
      </c>
      <c r="D309" s="43" t="s">
        <v>974</v>
      </c>
      <c r="E309" s="43" t="s">
        <v>935</v>
      </c>
      <c r="F309" s="14" t="s">
        <v>342</v>
      </c>
      <c r="G309" s="14">
        <v>14</v>
      </c>
      <c r="H309" s="14">
        <v>10</v>
      </c>
      <c r="I309" s="20" t="s">
        <v>112</v>
      </c>
      <c r="J309" s="14" t="s">
        <v>54</v>
      </c>
      <c r="K309" s="14"/>
      <c r="L309" s="14" t="s">
        <v>343</v>
      </c>
      <c r="M309" s="14" t="s">
        <v>62</v>
      </c>
      <c r="N309" s="14">
        <v>1</v>
      </c>
      <c r="O309" s="14">
        <v>18</v>
      </c>
      <c r="P309" s="14"/>
    </row>
    <row r="310" s="7" customFormat="1" ht="46.05" customHeight="1" spans="1:16">
      <c r="A310" s="14">
        <v>283</v>
      </c>
      <c r="B310" s="43" t="s">
        <v>975</v>
      </c>
      <c r="C310" s="14" t="s">
        <v>976</v>
      </c>
      <c r="D310" s="43" t="s">
        <v>977</v>
      </c>
      <c r="E310" s="43" t="s">
        <v>935</v>
      </c>
      <c r="F310" s="14" t="s">
        <v>342</v>
      </c>
      <c r="G310" s="14">
        <v>28</v>
      </c>
      <c r="H310" s="14">
        <v>20</v>
      </c>
      <c r="I310" s="20" t="s">
        <v>112</v>
      </c>
      <c r="J310" s="14" t="s">
        <v>54</v>
      </c>
      <c r="K310" s="14"/>
      <c r="L310" s="14" t="s">
        <v>343</v>
      </c>
      <c r="M310" s="14" t="s">
        <v>62</v>
      </c>
      <c r="N310" s="14"/>
      <c r="O310" s="14">
        <v>12</v>
      </c>
      <c r="P310" s="14"/>
    </row>
    <row r="311" s="7" customFormat="1" ht="46.05" customHeight="1" spans="1:16">
      <c r="A311" s="14">
        <v>284</v>
      </c>
      <c r="B311" s="43" t="s">
        <v>978</v>
      </c>
      <c r="C311" s="14" t="s">
        <v>874</v>
      </c>
      <c r="D311" s="43" t="s">
        <v>979</v>
      </c>
      <c r="E311" s="43" t="s">
        <v>935</v>
      </c>
      <c r="F311" s="14" t="s">
        <v>342</v>
      </c>
      <c r="G311" s="14">
        <v>40</v>
      </c>
      <c r="H311" s="14">
        <v>28</v>
      </c>
      <c r="I311" s="20" t="s">
        <v>351</v>
      </c>
      <c r="J311" s="14" t="s">
        <v>54</v>
      </c>
      <c r="K311" s="14"/>
      <c r="L311" s="14" t="s">
        <v>343</v>
      </c>
      <c r="M311" s="14" t="s">
        <v>68</v>
      </c>
      <c r="N311" s="14"/>
      <c r="O311" s="14">
        <v>7</v>
      </c>
      <c r="P311" s="14"/>
    </row>
    <row r="312" s="7" customFormat="1" ht="46.05" customHeight="1" spans="1:16">
      <c r="A312" s="14">
        <v>285</v>
      </c>
      <c r="B312" s="43" t="s">
        <v>980</v>
      </c>
      <c r="C312" s="14" t="s">
        <v>981</v>
      </c>
      <c r="D312" s="43" t="s">
        <v>982</v>
      </c>
      <c r="E312" s="43" t="s">
        <v>935</v>
      </c>
      <c r="F312" s="14" t="s">
        <v>342</v>
      </c>
      <c r="G312" s="14">
        <v>35</v>
      </c>
      <c r="H312" s="14">
        <v>25</v>
      </c>
      <c r="I312" s="20" t="s">
        <v>112</v>
      </c>
      <c r="J312" s="14" t="s">
        <v>54</v>
      </c>
      <c r="K312" s="14"/>
      <c r="L312" s="14" t="s">
        <v>343</v>
      </c>
      <c r="M312" s="14" t="s">
        <v>68</v>
      </c>
      <c r="N312" s="14"/>
      <c r="O312" s="14">
        <v>11</v>
      </c>
      <c r="P312" s="14"/>
    </row>
    <row r="313" s="7" customFormat="1" ht="46.05" customHeight="1" spans="1:16">
      <c r="A313" s="14">
        <v>286</v>
      </c>
      <c r="B313" s="43" t="s">
        <v>983</v>
      </c>
      <c r="C313" s="14" t="s">
        <v>77</v>
      </c>
      <c r="D313" s="43" t="s">
        <v>984</v>
      </c>
      <c r="E313" s="43" t="s">
        <v>935</v>
      </c>
      <c r="F313" s="14" t="s">
        <v>342</v>
      </c>
      <c r="G313" s="14">
        <v>15</v>
      </c>
      <c r="H313" s="14">
        <v>12</v>
      </c>
      <c r="I313" s="20" t="s">
        <v>112</v>
      </c>
      <c r="J313" s="14" t="s">
        <v>54</v>
      </c>
      <c r="K313" s="14"/>
      <c r="L313" s="14" t="s">
        <v>343</v>
      </c>
      <c r="M313" s="14" t="s">
        <v>74</v>
      </c>
      <c r="N313" s="14"/>
      <c r="O313" s="14">
        <v>2</v>
      </c>
      <c r="P313" s="14"/>
    </row>
    <row r="314" s="7" customFormat="1" ht="46.05" customHeight="1" spans="1:16">
      <c r="A314" s="14">
        <v>287</v>
      </c>
      <c r="B314" s="43" t="s">
        <v>985</v>
      </c>
      <c r="C314" s="14" t="s">
        <v>986</v>
      </c>
      <c r="D314" s="43" t="s">
        <v>987</v>
      </c>
      <c r="E314" s="43" t="s">
        <v>935</v>
      </c>
      <c r="F314" s="14" t="s">
        <v>342</v>
      </c>
      <c r="G314" s="56">
        <v>14</v>
      </c>
      <c r="H314" s="14">
        <v>10</v>
      </c>
      <c r="I314" s="20" t="s">
        <v>112</v>
      </c>
      <c r="J314" s="14" t="s">
        <v>54</v>
      </c>
      <c r="K314" s="14"/>
      <c r="L314" s="14" t="s">
        <v>343</v>
      </c>
      <c r="M314" s="14" t="s">
        <v>74</v>
      </c>
      <c r="N314" s="14"/>
      <c r="O314" s="14">
        <v>2</v>
      </c>
      <c r="P314" s="14"/>
    </row>
    <row r="315" s="7" customFormat="1" ht="46.05" customHeight="1" spans="1:16">
      <c r="A315" s="14">
        <v>288</v>
      </c>
      <c r="B315" s="43" t="s">
        <v>988</v>
      </c>
      <c r="C315" s="14" t="s">
        <v>582</v>
      </c>
      <c r="D315" s="43" t="s">
        <v>989</v>
      </c>
      <c r="E315" s="43" t="s">
        <v>935</v>
      </c>
      <c r="F315" s="14" t="s">
        <v>342</v>
      </c>
      <c r="G315" s="14">
        <v>25</v>
      </c>
      <c r="H315" s="14">
        <v>18</v>
      </c>
      <c r="I315" s="20" t="s">
        <v>112</v>
      </c>
      <c r="J315" s="14" t="s">
        <v>54</v>
      </c>
      <c r="K315" s="14"/>
      <c r="L315" s="14" t="s">
        <v>343</v>
      </c>
      <c r="M315" s="14" t="s">
        <v>84</v>
      </c>
      <c r="N315" s="14"/>
      <c r="O315" s="14">
        <v>22</v>
      </c>
      <c r="P315" s="14"/>
    </row>
    <row r="316" s="7" customFormat="1" ht="46.05" customHeight="1" spans="1:16">
      <c r="A316" s="14">
        <v>289</v>
      </c>
      <c r="B316" s="43" t="s">
        <v>990</v>
      </c>
      <c r="C316" s="14" t="s">
        <v>436</v>
      </c>
      <c r="D316" s="43" t="s">
        <v>991</v>
      </c>
      <c r="E316" s="43" t="s">
        <v>935</v>
      </c>
      <c r="F316" s="14" t="s">
        <v>342</v>
      </c>
      <c r="G316" s="14">
        <v>21</v>
      </c>
      <c r="H316" s="14">
        <v>15</v>
      </c>
      <c r="I316" s="20" t="s">
        <v>112</v>
      </c>
      <c r="J316" s="14" t="s">
        <v>54</v>
      </c>
      <c r="K316" s="14"/>
      <c r="L316" s="14" t="s">
        <v>343</v>
      </c>
      <c r="M316" s="14" t="s">
        <v>84</v>
      </c>
      <c r="N316" s="14"/>
      <c r="O316" s="14">
        <v>8</v>
      </c>
      <c r="P316" s="14"/>
    </row>
    <row r="317" s="7" customFormat="1" ht="46.05" customHeight="1" spans="1:16">
      <c r="A317" s="14">
        <v>290</v>
      </c>
      <c r="B317" s="43" t="s">
        <v>992</v>
      </c>
      <c r="C317" s="14" t="s">
        <v>812</v>
      </c>
      <c r="D317" s="43" t="s">
        <v>993</v>
      </c>
      <c r="E317" s="43" t="s">
        <v>935</v>
      </c>
      <c r="F317" s="14" t="s">
        <v>342</v>
      </c>
      <c r="G317" s="14">
        <v>21</v>
      </c>
      <c r="H317" s="14">
        <v>15</v>
      </c>
      <c r="I317" s="20" t="s">
        <v>112</v>
      </c>
      <c r="J317" s="14" t="s">
        <v>54</v>
      </c>
      <c r="K317" s="14"/>
      <c r="L317" s="14" t="s">
        <v>343</v>
      </c>
      <c r="M317" s="14" t="s">
        <v>90</v>
      </c>
      <c r="N317" s="14"/>
      <c r="O317" s="14">
        <v>11</v>
      </c>
      <c r="P317" s="14"/>
    </row>
    <row r="318" s="7" customFormat="1" ht="46.05" customHeight="1" spans="1:16">
      <c r="A318" s="14">
        <v>291</v>
      </c>
      <c r="B318" s="43" t="s">
        <v>994</v>
      </c>
      <c r="C318" s="14" t="s">
        <v>589</v>
      </c>
      <c r="D318" s="43" t="s">
        <v>995</v>
      </c>
      <c r="E318" s="43" t="s">
        <v>935</v>
      </c>
      <c r="F318" s="14" t="s">
        <v>342</v>
      </c>
      <c r="G318" s="56">
        <v>20</v>
      </c>
      <c r="H318" s="14">
        <v>14</v>
      </c>
      <c r="I318" s="20" t="s">
        <v>112</v>
      </c>
      <c r="J318" s="14" t="s">
        <v>54</v>
      </c>
      <c r="K318" s="14"/>
      <c r="L318" s="14" t="s">
        <v>343</v>
      </c>
      <c r="M318" s="14" t="s">
        <v>179</v>
      </c>
      <c r="N318" s="14">
        <v>1</v>
      </c>
      <c r="O318" s="14">
        <v>18</v>
      </c>
      <c r="P318" s="14"/>
    </row>
    <row r="319" s="7" customFormat="1" ht="46.05" customHeight="1" spans="1:16">
      <c r="A319" s="14">
        <v>292</v>
      </c>
      <c r="B319" s="43" t="s">
        <v>996</v>
      </c>
      <c r="C319" s="14" t="s">
        <v>886</v>
      </c>
      <c r="D319" s="43" t="s">
        <v>997</v>
      </c>
      <c r="E319" s="43" t="s">
        <v>935</v>
      </c>
      <c r="F319" s="14" t="s">
        <v>342</v>
      </c>
      <c r="G319" s="14">
        <v>12</v>
      </c>
      <c r="H319" s="14">
        <v>8</v>
      </c>
      <c r="I319" s="20" t="s">
        <v>39</v>
      </c>
      <c r="J319" s="14" t="s">
        <v>54</v>
      </c>
      <c r="K319" s="14"/>
      <c r="L319" s="14" t="s">
        <v>343</v>
      </c>
      <c r="M319" s="14" t="s">
        <v>179</v>
      </c>
      <c r="N319" s="14">
        <v>1</v>
      </c>
      <c r="O319" s="14">
        <v>6</v>
      </c>
      <c r="P319" s="14"/>
    </row>
    <row r="320" s="7" customFormat="1" ht="46.05" customHeight="1" spans="1:16">
      <c r="A320" s="14">
        <v>293</v>
      </c>
      <c r="B320" s="43" t="s">
        <v>998</v>
      </c>
      <c r="C320" s="14" t="s">
        <v>402</v>
      </c>
      <c r="D320" s="43" t="s">
        <v>999</v>
      </c>
      <c r="E320" s="43" t="s">
        <v>935</v>
      </c>
      <c r="F320" s="14" t="s">
        <v>342</v>
      </c>
      <c r="G320" s="14">
        <v>52</v>
      </c>
      <c r="H320" s="14">
        <v>38</v>
      </c>
      <c r="I320" s="20" t="s">
        <v>112</v>
      </c>
      <c r="J320" s="14" t="s">
        <v>54</v>
      </c>
      <c r="K320" s="14"/>
      <c r="L320" s="14" t="s">
        <v>343</v>
      </c>
      <c r="M320" s="14" t="s">
        <v>95</v>
      </c>
      <c r="N320" s="14">
        <v>1</v>
      </c>
      <c r="O320" s="14">
        <v>26</v>
      </c>
      <c r="P320" s="14"/>
    </row>
    <row r="321" s="7" customFormat="1" ht="46.05" customHeight="1" spans="1:16">
      <c r="A321" s="14">
        <v>294</v>
      </c>
      <c r="B321" s="53" t="s">
        <v>1000</v>
      </c>
      <c r="C321" s="15" t="s">
        <v>92</v>
      </c>
      <c r="D321" s="53" t="s">
        <v>1001</v>
      </c>
      <c r="E321" s="53" t="s">
        <v>935</v>
      </c>
      <c r="F321" s="15" t="s">
        <v>342</v>
      </c>
      <c r="G321" s="14">
        <v>21</v>
      </c>
      <c r="H321" s="14">
        <v>15</v>
      </c>
      <c r="I321" s="20" t="s">
        <v>112</v>
      </c>
      <c r="J321" s="14" t="s">
        <v>54</v>
      </c>
      <c r="K321" s="14"/>
      <c r="L321" s="15" t="s">
        <v>343</v>
      </c>
      <c r="M321" s="15" t="s">
        <v>95</v>
      </c>
      <c r="N321" s="67"/>
      <c r="O321" s="67">
        <v>15</v>
      </c>
      <c r="P321" s="15"/>
    </row>
    <row r="322" s="7" customFormat="1" ht="46.05" customHeight="1" spans="1:16">
      <c r="A322" s="14">
        <v>295</v>
      </c>
      <c r="B322" s="43" t="s">
        <v>1002</v>
      </c>
      <c r="C322" s="14" t="s">
        <v>98</v>
      </c>
      <c r="D322" s="43" t="s">
        <v>1003</v>
      </c>
      <c r="E322" s="43" t="s">
        <v>935</v>
      </c>
      <c r="F322" s="14" t="s">
        <v>342</v>
      </c>
      <c r="G322" s="14">
        <v>40</v>
      </c>
      <c r="H322" s="14">
        <v>28</v>
      </c>
      <c r="I322" s="20" t="s">
        <v>112</v>
      </c>
      <c r="J322" s="14" t="s">
        <v>54</v>
      </c>
      <c r="K322" s="14"/>
      <c r="L322" s="14" t="s">
        <v>343</v>
      </c>
      <c r="M322" s="14" t="s">
        <v>100</v>
      </c>
      <c r="N322" s="14"/>
      <c r="O322" s="14">
        <v>24</v>
      </c>
      <c r="P322" s="14"/>
    </row>
    <row r="323" s="7" customFormat="1" ht="46.05" customHeight="1" spans="1:16">
      <c r="A323" s="14">
        <v>296</v>
      </c>
      <c r="B323" s="43" t="s">
        <v>1004</v>
      </c>
      <c r="C323" s="14" t="s">
        <v>404</v>
      </c>
      <c r="D323" s="43" t="s">
        <v>1005</v>
      </c>
      <c r="E323" s="43" t="s">
        <v>935</v>
      </c>
      <c r="F323" s="14" t="s">
        <v>342</v>
      </c>
      <c r="G323" s="14">
        <v>25</v>
      </c>
      <c r="H323" s="14">
        <v>18</v>
      </c>
      <c r="I323" s="20" t="s">
        <v>112</v>
      </c>
      <c r="J323" s="14" t="s">
        <v>54</v>
      </c>
      <c r="K323" s="14"/>
      <c r="L323" s="14" t="s">
        <v>343</v>
      </c>
      <c r="M323" s="14" t="s">
        <v>100</v>
      </c>
      <c r="N323" s="14"/>
      <c r="O323" s="14">
        <v>15</v>
      </c>
      <c r="P323" s="14"/>
    </row>
    <row r="324" s="7" customFormat="1" ht="46.05" customHeight="1" spans="1:16">
      <c r="A324" s="14">
        <v>297</v>
      </c>
      <c r="B324" s="43" t="s">
        <v>1006</v>
      </c>
      <c r="C324" s="14" t="s">
        <v>1007</v>
      </c>
      <c r="D324" s="43" t="s">
        <v>1008</v>
      </c>
      <c r="E324" s="43" t="s">
        <v>935</v>
      </c>
      <c r="F324" s="14" t="s">
        <v>342</v>
      </c>
      <c r="G324" s="14">
        <v>21</v>
      </c>
      <c r="H324" s="14">
        <v>15</v>
      </c>
      <c r="I324" s="20" t="s">
        <v>112</v>
      </c>
      <c r="J324" s="14" t="s">
        <v>54</v>
      </c>
      <c r="K324" s="14"/>
      <c r="L324" s="14" t="s">
        <v>343</v>
      </c>
      <c r="M324" s="14" t="s">
        <v>223</v>
      </c>
      <c r="N324" s="14">
        <v>1</v>
      </c>
      <c r="O324" s="14">
        <v>17</v>
      </c>
      <c r="P324" s="14"/>
    </row>
    <row r="325" s="7" customFormat="1" ht="46.05" customHeight="1" spans="1:16">
      <c r="A325" s="14">
        <v>298</v>
      </c>
      <c r="B325" s="43" t="s">
        <v>1009</v>
      </c>
      <c r="C325" s="14" t="s">
        <v>1010</v>
      </c>
      <c r="D325" s="43" t="s">
        <v>1011</v>
      </c>
      <c r="E325" s="43" t="s">
        <v>935</v>
      </c>
      <c r="F325" s="14" t="s">
        <v>342</v>
      </c>
      <c r="G325" s="14">
        <v>23</v>
      </c>
      <c r="H325" s="14">
        <v>17</v>
      </c>
      <c r="I325" s="20" t="s">
        <v>112</v>
      </c>
      <c r="J325" s="14" t="s">
        <v>54</v>
      </c>
      <c r="K325" s="14"/>
      <c r="L325" s="14" t="s">
        <v>343</v>
      </c>
      <c r="M325" s="14" t="s">
        <v>113</v>
      </c>
      <c r="N325" s="14"/>
      <c r="O325" s="14">
        <v>13</v>
      </c>
      <c r="P325" s="14"/>
    </row>
    <row r="326" s="7" customFormat="1" ht="46.05" customHeight="1" spans="1:16">
      <c r="A326" s="14">
        <v>299</v>
      </c>
      <c r="B326" s="43" t="s">
        <v>1012</v>
      </c>
      <c r="C326" s="14" t="s">
        <v>443</v>
      </c>
      <c r="D326" s="43" t="s">
        <v>1013</v>
      </c>
      <c r="E326" s="43" t="s">
        <v>935</v>
      </c>
      <c r="F326" s="14" t="s">
        <v>342</v>
      </c>
      <c r="G326" s="14">
        <v>16</v>
      </c>
      <c r="H326" s="14">
        <v>12</v>
      </c>
      <c r="I326" s="20" t="s">
        <v>39</v>
      </c>
      <c r="J326" s="14" t="s">
        <v>54</v>
      </c>
      <c r="K326" s="14"/>
      <c r="L326" s="14" t="s">
        <v>343</v>
      </c>
      <c r="M326" s="14" t="s">
        <v>229</v>
      </c>
      <c r="N326" s="14"/>
      <c r="O326" s="14">
        <v>20</v>
      </c>
      <c r="P326" s="14"/>
    </row>
    <row r="327" s="7" customFormat="1" ht="46.05" customHeight="1" spans="1:16">
      <c r="A327" s="14">
        <v>300</v>
      </c>
      <c r="B327" s="43" t="s">
        <v>1014</v>
      </c>
      <c r="C327" s="14" t="s">
        <v>373</v>
      </c>
      <c r="D327" s="43" t="s">
        <v>1015</v>
      </c>
      <c r="E327" s="43" t="s">
        <v>935</v>
      </c>
      <c r="F327" s="14" t="s">
        <v>342</v>
      </c>
      <c r="G327" s="14">
        <v>49</v>
      </c>
      <c r="H327" s="14">
        <v>35</v>
      </c>
      <c r="I327" s="20" t="s">
        <v>112</v>
      </c>
      <c r="J327" s="14" t="s">
        <v>54</v>
      </c>
      <c r="K327" s="14"/>
      <c r="L327" s="14" t="s">
        <v>343</v>
      </c>
      <c r="M327" s="14" t="s">
        <v>229</v>
      </c>
      <c r="N327" s="14">
        <v>1</v>
      </c>
      <c r="O327" s="14">
        <v>26</v>
      </c>
      <c r="P327" s="14"/>
    </row>
    <row r="328" s="7" customFormat="1" ht="46.05" customHeight="1" spans="1:16">
      <c r="A328" s="14">
        <v>301</v>
      </c>
      <c r="B328" s="43" t="s">
        <v>1016</v>
      </c>
      <c r="C328" s="14" t="s">
        <v>1017</v>
      </c>
      <c r="D328" s="43" t="s">
        <v>1018</v>
      </c>
      <c r="E328" s="43" t="s">
        <v>935</v>
      </c>
      <c r="F328" s="14" t="s">
        <v>342</v>
      </c>
      <c r="G328" s="14">
        <v>62</v>
      </c>
      <c r="H328" s="14">
        <v>45</v>
      </c>
      <c r="I328" s="20" t="s">
        <v>112</v>
      </c>
      <c r="J328" s="14" t="s">
        <v>54</v>
      </c>
      <c r="K328" s="14"/>
      <c r="L328" s="14" t="s">
        <v>343</v>
      </c>
      <c r="M328" s="14" t="s">
        <v>229</v>
      </c>
      <c r="N328" s="14"/>
      <c r="O328" s="14">
        <v>21</v>
      </c>
      <c r="P328" s="14"/>
    </row>
    <row r="329" s="7" customFormat="1" ht="46.05" customHeight="1" spans="1:16">
      <c r="A329" s="14">
        <v>302</v>
      </c>
      <c r="B329" s="43" t="s">
        <v>1019</v>
      </c>
      <c r="C329" s="14" t="s">
        <v>822</v>
      </c>
      <c r="D329" s="43" t="s">
        <v>1020</v>
      </c>
      <c r="E329" s="43" t="s">
        <v>935</v>
      </c>
      <c r="F329" s="14" t="s">
        <v>342</v>
      </c>
      <c r="G329" s="14">
        <v>21</v>
      </c>
      <c r="H329" s="14">
        <v>15</v>
      </c>
      <c r="I329" s="20" t="s">
        <v>112</v>
      </c>
      <c r="J329" s="14" t="s">
        <v>54</v>
      </c>
      <c r="K329" s="14"/>
      <c r="L329" s="14" t="s">
        <v>343</v>
      </c>
      <c r="M329" s="14" t="s">
        <v>106</v>
      </c>
      <c r="N329" s="14"/>
      <c r="O329" s="14">
        <v>8</v>
      </c>
      <c r="P329" s="14"/>
    </row>
    <row r="330" s="7" customFormat="1" ht="46.05" customHeight="1" spans="1:16">
      <c r="A330" s="14">
        <v>303</v>
      </c>
      <c r="B330" s="43" t="s">
        <v>1021</v>
      </c>
      <c r="C330" s="14" t="s">
        <v>636</v>
      </c>
      <c r="D330" s="43" t="s">
        <v>1022</v>
      </c>
      <c r="E330" s="43" t="s">
        <v>935</v>
      </c>
      <c r="F330" s="14" t="s">
        <v>342</v>
      </c>
      <c r="G330" s="14">
        <v>21</v>
      </c>
      <c r="H330" s="14">
        <v>15</v>
      </c>
      <c r="I330" s="20" t="s">
        <v>112</v>
      </c>
      <c r="J330" s="14" t="s">
        <v>54</v>
      </c>
      <c r="K330" s="14"/>
      <c r="L330" s="14" t="s">
        <v>343</v>
      </c>
      <c r="M330" s="14" t="s">
        <v>639</v>
      </c>
      <c r="N330" s="14"/>
      <c r="O330" s="14">
        <v>11</v>
      </c>
      <c r="P330" s="14"/>
    </row>
    <row r="331" s="7" customFormat="1" ht="46.05" customHeight="1" spans="1:16">
      <c r="A331" s="14">
        <v>304</v>
      </c>
      <c r="B331" s="43" t="s">
        <v>1023</v>
      </c>
      <c r="C331" s="14" t="s">
        <v>326</v>
      </c>
      <c r="D331" s="43" t="s">
        <v>1024</v>
      </c>
      <c r="E331" s="43" t="s">
        <v>935</v>
      </c>
      <c r="F331" s="14" t="s">
        <v>342</v>
      </c>
      <c r="G331" s="14">
        <v>15</v>
      </c>
      <c r="H331" s="14">
        <v>11</v>
      </c>
      <c r="I331" s="20" t="s">
        <v>112</v>
      </c>
      <c r="J331" s="14" t="s">
        <v>54</v>
      </c>
      <c r="K331" s="14"/>
      <c r="L331" s="14" t="s">
        <v>343</v>
      </c>
      <c r="M331" s="14" t="s">
        <v>119</v>
      </c>
      <c r="N331" s="14"/>
      <c r="O331" s="14">
        <v>24</v>
      </c>
      <c r="P331" s="14"/>
    </row>
    <row r="332" s="7" customFormat="1" ht="46.05" customHeight="1" spans="1:16">
      <c r="A332" s="14">
        <v>305</v>
      </c>
      <c r="B332" s="43" t="s">
        <v>1025</v>
      </c>
      <c r="C332" s="14" t="s">
        <v>234</v>
      </c>
      <c r="D332" s="43" t="s">
        <v>1026</v>
      </c>
      <c r="E332" s="43" t="s">
        <v>935</v>
      </c>
      <c r="F332" s="14" t="s">
        <v>342</v>
      </c>
      <c r="G332" s="14">
        <v>21</v>
      </c>
      <c r="H332" s="14">
        <v>15</v>
      </c>
      <c r="I332" s="20" t="s">
        <v>112</v>
      </c>
      <c r="J332" s="14" t="s">
        <v>54</v>
      </c>
      <c r="K332" s="14"/>
      <c r="L332" s="14" t="s">
        <v>343</v>
      </c>
      <c r="M332" s="14" t="s">
        <v>119</v>
      </c>
      <c r="N332" s="14">
        <v>1</v>
      </c>
      <c r="O332" s="14">
        <v>22</v>
      </c>
      <c r="P332" s="14"/>
    </row>
    <row r="333" s="7" customFormat="1" ht="46.05" customHeight="1" spans="1:16">
      <c r="A333" s="14">
        <v>306</v>
      </c>
      <c r="B333" s="43" t="s">
        <v>1027</v>
      </c>
      <c r="C333" s="14" t="s">
        <v>829</v>
      </c>
      <c r="D333" s="43" t="s">
        <v>1028</v>
      </c>
      <c r="E333" s="43" t="s">
        <v>935</v>
      </c>
      <c r="F333" s="14" t="s">
        <v>342</v>
      </c>
      <c r="G333" s="14">
        <v>24</v>
      </c>
      <c r="H333" s="14">
        <v>16</v>
      </c>
      <c r="I333" s="20" t="s">
        <v>112</v>
      </c>
      <c r="J333" s="14" t="s">
        <v>54</v>
      </c>
      <c r="K333" s="14"/>
      <c r="L333" s="14" t="s">
        <v>343</v>
      </c>
      <c r="M333" s="14" t="s">
        <v>653</v>
      </c>
      <c r="N333" s="14"/>
      <c r="O333" s="14">
        <v>15</v>
      </c>
      <c r="P333" s="14"/>
    </row>
    <row r="334" s="7" customFormat="1" ht="46.05" customHeight="1" spans="1:16">
      <c r="A334" s="14">
        <v>307</v>
      </c>
      <c r="B334" s="43" t="s">
        <v>1029</v>
      </c>
      <c r="C334" s="14" t="s">
        <v>893</v>
      </c>
      <c r="D334" s="43" t="s">
        <v>1030</v>
      </c>
      <c r="E334" s="43" t="s">
        <v>935</v>
      </c>
      <c r="F334" s="14" t="s">
        <v>342</v>
      </c>
      <c r="G334" s="14">
        <v>22</v>
      </c>
      <c r="H334" s="14">
        <v>14</v>
      </c>
      <c r="I334" s="20" t="s">
        <v>112</v>
      </c>
      <c r="J334" s="14" t="s">
        <v>54</v>
      </c>
      <c r="K334" s="14"/>
      <c r="L334" s="14" t="s">
        <v>343</v>
      </c>
      <c r="M334" s="14" t="s">
        <v>653</v>
      </c>
      <c r="N334" s="14"/>
      <c r="O334" s="14">
        <v>13</v>
      </c>
      <c r="P334" s="14"/>
    </row>
    <row r="335" s="7" customFormat="1" ht="46.05" customHeight="1" spans="1:16">
      <c r="A335" s="14">
        <v>308</v>
      </c>
      <c r="B335" s="43" t="s">
        <v>1031</v>
      </c>
      <c r="C335" s="14" t="s">
        <v>659</v>
      </c>
      <c r="D335" s="43" t="s">
        <v>1032</v>
      </c>
      <c r="E335" s="43" t="s">
        <v>935</v>
      </c>
      <c r="F335" s="14" t="s">
        <v>342</v>
      </c>
      <c r="G335" s="14">
        <v>35</v>
      </c>
      <c r="H335" s="14">
        <v>25</v>
      </c>
      <c r="I335" s="20" t="s">
        <v>112</v>
      </c>
      <c r="J335" s="14" t="s">
        <v>54</v>
      </c>
      <c r="K335" s="14"/>
      <c r="L335" s="14" t="s">
        <v>343</v>
      </c>
      <c r="M335" s="14" t="s">
        <v>190</v>
      </c>
      <c r="N335" s="14"/>
      <c r="O335" s="14">
        <v>20</v>
      </c>
      <c r="P335" s="14"/>
    </row>
    <row r="336" s="26" customFormat="1" ht="70.95" customHeight="1" spans="1:16">
      <c r="A336" s="14"/>
      <c r="B336" s="42" t="s">
        <v>1033</v>
      </c>
      <c r="C336" s="16"/>
      <c r="D336" s="42" t="s">
        <v>1034</v>
      </c>
      <c r="E336" s="42"/>
      <c r="F336" s="16"/>
      <c r="G336" s="16">
        <f>SUM(G337:G359)</f>
        <v>2019</v>
      </c>
      <c r="H336" s="16">
        <f>SUM(H337:H359)</f>
        <v>1622.8</v>
      </c>
      <c r="I336" s="14"/>
      <c r="J336" s="16"/>
      <c r="K336" s="16">
        <f>SUM(K337:K359)</f>
        <v>0</v>
      </c>
      <c r="L336" s="16"/>
      <c r="M336" s="16"/>
      <c r="N336" s="21"/>
      <c r="O336" s="21"/>
      <c r="P336" s="16"/>
    </row>
    <row r="337" s="7" customFormat="1" ht="70.05" customHeight="1" spans="1:16">
      <c r="A337" s="14">
        <v>309</v>
      </c>
      <c r="B337" s="43" t="s">
        <v>1035</v>
      </c>
      <c r="C337" s="14" t="s">
        <v>1036</v>
      </c>
      <c r="D337" s="43" t="s">
        <v>1037</v>
      </c>
      <c r="E337" s="43" t="s">
        <v>1038</v>
      </c>
      <c r="F337" s="14" t="s">
        <v>53</v>
      </c>
      <c r="G337" s="14">
        <v>78</v>
      </c>
      <c r="H337" s="14">
        <v>62</v>
      </c>
      <c r="I337" s="20" t="s">
        <v>32</v>
      </c>
      <c r="J337" s="14" t="s">
        <v>54</v>
      </c>
      <c r="K337" s="14"/>
      <c r="L337" s="14" t="s">
        <v>55</v>
      </c>
      <c r="M337" s="14" t="s">
        <v>344</v>
      </c>
      <c r="N337" s="15"/>
      <c r="O337" s="15" t="s">
        <v>302</v>
      </c>
      <c r="P337" s="14"/>
    </row>
    <row r="338" s="7" customFormat="1" ht="70.05" customHeight="1" spans="1:16">
      <c r="A338" s="14">
        <v>310</v>
      </c>
      <c r="B338" s="43" t="s">
        <v>1039</v>
      </c>
      <c r="C338" s="14" t="s">
        <v>492</v>
      </c>
      <c r="D338" s="43" t="s">
        <v>1040</v>
      </c>
      <c r="E338" s="43" t="s">
        <v>1038</v>
      </c>
      <c r="F338" s="14" t="s">
        <v>53</v>
      </c>
      <c r="G338" s="14">
        <v>45</v>
      </c>
      <c r="H338" s="14">
        <v>39</v>
      </c>
      <c r="I338" s="20" t="s">
        <v>32</v>
      </c>
      <c r="J338" s="14" t="s">
        <v>54</v>
      </c>
      <c r="K338" s="14"/>
      <c r="L338" s="14" t="s">
        <v>55</v>
      </c>
      <c r="M338" s="14" t="s">
        <v>352</v>
      </c>
      <c r="N338" s="15"/>
      <c r="O338" s="15" t="s">
        <v>174</v>
      </c>
      <c r="P338" s="14"/>
    </row>
    <row r="339" s="7" customFormat="1" ht="64.05" customHeight="1" spans="1:16">
      <c r="A339" s="14">
        <v>311</v>
      </c>
      <c r="B339" s="43" t="s">
        <v>1041</v>
      </c>
      <c r="C339" s="14" t="s">
        <v>515</v>
      </c>
      <c r="D339" s="43" t="s">
        <v>1042</v>
      </c>
      <c r="E339" s="43" t="s">
        <v>1038</v>
      </c>
      <c r="F339" s="14" t="s">
        <v>53</v>
      </c>
      <c r="G339" s="14">
        <v>92</v>
      </c>
      <c r="H339" s="14">
        <v>68</v>
      </c>
      <c r="I339" s="20" t="s">
        <v>32</v>
      </c>
      <c r="J339" s="14" t="s">
        <v>54</v>
      </c>
      <c r="K339" s="14"/>
      <c r="L339" s="14" t="s">
        <v>55</v>
      </c>
      <c r="M339" s="14" t="s">
        <v>40</v>
      </c>
      <c r="N339" s="15"/>
      <c r="O339" s="15" t="s">
        <v>1043</v>
      </c>
      <c r="P339" s="14"/>
    </row>
    <row r="340" s="7" customFormat="1" ht="49.05" customHeight="1" spans="1:16">
      <c r="A340" s="14">
        <v>312</v>
      </c>
      <c r="B340" s="43" t="s">
        <v>1044</v>
      </c>
      <c r="C340" s="14" t="s">
        <v>496</v>
      </c>
      <c r="D340" s="43" t="s">
        <v>1045</v>
      </c>
      <c r="E340" s="43" t="s">
        <v>1046</v>
      </c>
      <c r="F340" s="14" t="s">
        <v>53</v>
      </c>
      <c r="G340" s="14">
        <v>66</v>
      </c>
      <c r="H340" s="14">
        <v>50</v>
      </c>
      <c r="I340" s="20" t="s">
        <v>32</v>
      </c>
      <c r="J340" s="14" t="s">
        <v>54</v>
      </c>
      <c r="K340" s="14"/>
      <c r="L340" s="14" t="s">
        <v>55</v>
      </c>
      <c r="M340" s="14" t="s">
        <v>40</v>
      </c>
      <c r="N340" s="15" t="s">
        <v>41</v>
      </c>
      <c r="O340" s="15" t="s">
        <v>185</v>
      </c>
      <c r="P340" s="14"/>
    </row>
    <row r="341" s="27" customFormat="1" ht="63" customHeight="1" spans="1:16">
      <c r="A341" s="44">
        <v>313</v>
      </c>
      <c r="B341" s="45" t="s">
        <v>1047</v>
      </c>
      <c r="C341" s="44" t="s">
        <v>544</v>
      </c>
      <c r="D341" s="45" t="s">
        <v>1048</v>
      </c>
      <c r="E341" s="45" t="s">
        <v>1049</v>
      </c>
      <c r="F341" s="44" t="s">
        <v>53</v>
      </c>
      <c r="G341" s="44">
        <v>30</v>
      </c>
      <c r="H341" s="44">
        <v>25</v>
      </c>
      <c r="I341" s="48" t="s">
        <v>32</v>
      </c>
      <c r="J341" s="44" t="s">
        <v>54</v>
      </c>
      <c r="K341" s="44"/>
      <c r="L341" s="44" t="s">
        <v>55</v>
      </c>
      <c r="M341" s="44" t="s">
        <v>47</v>
      </c>
      <c r="N341" s="49"/>
      <c r="O341" s="49">
        <v>25</v>
      </c>
      <c r="P341" s="44"/>
    </row>
    <row r="342" s="27" customFormat="1" ht="54" customHeight="1" spans="1:16">
      <c r="A342" s="44">
        <v>314</v>
      </c>
      <c r="B342" s="45" t="s">
        <v>1050</v>
      </c>
      <c r="C342" s="44" t="s">
        <v>747</v>
      </c>
      <c r="D342" s="45" t="s">
        <v>1051</v>
      </c>
      <c r="E342" s="45" t="s">
        <v>1052</v>
      </c>
      <c r="F342" s="44" t="s">
        <v>53</v>
      </c>
      <c r="G342" s="44">
        <v>180</v>
      </c>
      <c r="H342" s="44">
        <v>150</v>
      </c>
      <c r="I342" s="48" t="s">
        <v>32</v>
      </c>
      <c r="J342" s="44" t="s">
        <v>54</v>
      </c>
      <c r="K342" s="44"/>
      <c r="L342" s="44" t="s">
        <v>55</v>
      </c>
      <c r="M342" s="44" t="s">
        <v>47</v>
      </c>
      <c r="N342" s="49" t="s">
        <v>41</v>
      </c>
      <c r="O342" s="49" t="s">
        <v>1043</v>
      </c>
      <c r="P342" s="44"/>
    </row>
    <row r="343" s="7" customFormat="1" ht="55.05" customHeight="1" spans="1:16">
      <c r="A343" s="14">
        <v>315</v>
      </c>
      <c r="B343" s="43" t="s">
        <v>1053</v>
      </c>
      <c r="C343" s="14" t="s">
        <v>446</v>
      </c>
      <c r="D343" s="43" t="s">
        <v>1054</v>
      </c>
      <c r="E343" s="43" t="s">
        <v>1046</v>
      </c>
      <c r="F343" s="14" t="s">
        <v>53</v>
      </c>
      <c r="G343" s="14">
        <v>115</v>
      </c>
      <c r="H343" s="14">
        <v>98.3</v>
      </c>
      <c r="I343" s="20" t="s">
        <v>112</v>
      </c>
      <c r="J343" s="14" t="s">
        <v>54</v>
      </c>
      <c r="K343" s="14"/>
      <c r="L343" s="14" t="s">
        <v>55</v>
      </c>
      <c r="M343" s="14" t="s">
        <v>56</v>
      </c>
      <c r="N343" s="15"/>
      <c r="O343" s="15" t="s">
        <v>818</v>
      </c>
      <c r="P343" s="14"/>
    </row>
    <row r="344" s="7" customFormat="1" ht="69" customHeight="1" spans="1:16">
      <c r="A344" s="14">
        <v>316</v>
      </c>
      <c r="B344" s="43" t="s">
        <v>1055</v>
      </c>
      <c r="C344" s="14" t="s">
        <v>391</v>
      </c>
      <c r="D344" s="43" t="s">
        <v>1056</v>
      </c>
      <c r="E344" s="43" t="s">
        <v>1038</v>
      </c>
      <c r="F344" s="14" t="s">
        <v>53</v>
      </c>
      <c r="G344" s="14">
        <v>110</v>
      </c>
      <c r="H344" s="14">
        <v>86.3</v>
      </c>
      <c r="I344" s="20" t="s">
        <v>112</v>
      </c>
      <c r="J344" s="14" t="s">
        <v>54</v>
      </c>
      <c r="K344" s="14"/>
      <c r="L344" s="14" t="s">
        <v>55</v>
      </c>
      <c r="M344" s="14" t="s">
        <v>56</v>
      </c>
      <c r="N344" s="15" t="s">
        <v>41</v>
      </c>
      <c r="O344" s="15" t="s">
        <v>827</v>
      </c>
      <c r="P344" s="14"/>
    </row>
    <row r="345" s="7" customFormat="1" ht="69" customHeight="1" spans="1:16">
      <c r="A345" s="14">
        <v>317</v>
      </c>
      <c r="B345" s="43" t="s">
        <v>1057</v>
      </c>
      <c r="C345" s="14" t="s">
        <v>1058</v>
      </c>
      <c r="D345" s="43" t="s">
        <v>1059</v>
      </c>
      <c r="E345" s="43" t="s">
        <v>1038</v>
      </c>
      <c r="F345" s="14" t="s">
        <v>53</v>
      </c>
      <c r="G345" s="14">
        <v>54</v>
      </c>
      <c r="H345" s="14">
        <v>48</v>
      </c>
      <c r="I345" s="20" t="s">
        <v>32</v>
      </c>
      <c r="J345" s="14" t="s">
        <v>54</v>
      </c>
      <c r="K345" s="14"/>
      <c r="L345" s="14" t="s">
        <v>55</v>
      </c>
      <c r="M345" s="14" t="s">
        <v>62</v>
      </c>
      <c r="N345" s="15"/>
      <c r="O345" s="15" t="s">
        <v>107</v>
      </c>
      <c r="P345" s="14"/>
    </row>
    <row r="346" s="7" customFormat="1" ht="69" customHeight="1" spans="1:16">
      <c r="A346" s="14">
        <v>318</v>
      </c>
      <c r="B346" s="43" t="s">
        <v>1060</v>
      </c>
      <c r="C346" s="14" t="s">
        <v>976</v>
      </c>
      <c r="D346" s="43" t="s">
        <v>1061</v>
      </c>
      <c r="E346" s="43" t="s">
        <v>1038</v>
      </c>
      <c r="F346" s="14" t="s">
        <v>53</v>
      </c>
      <c r="G346" s="14">
        <v>65</v>
      </c>
      <c r="H346" s="14">
        <v>54.3</v>
      </c>
      <c r="I346" s="20" t="s">
        <v>112</v>
      </c>
      <c r="J346" s="14" t="s">
        <v>54</v>
      </c>
      <c r="K346" s="14"/>
      <c r="L346" s="14" t="s">
        <v>55</v>
      </c>
      <c r="M346" s="14" t="s">
        <v>62</v>
      </c>
      <c r="N346" s="15"/>
      <c r="O346" s="15" t="s">
        <v>827</v>
      </c>
      <c r="P346" s="14"/>
    </row>
    <row r="347" s="7" customFormat="1" ht="69" customHeight="1" spans="1:16">
      <c r="A347" s="14">
        <v>319</v>
      </c>
      <c r="B347" s="43" t="s">
        <v>1062</v>
      </c>
      <c r="C347" s="14" t="s">
        <v>169</v>
      </c>
      <c r="D347" s="43" t="s">
        <v>1063</v>
      </c>
      <c r="E347" s="43" t="s">
        <v>1038</v>
      </c>
      <c r="F347" s="14" t="s">
        <v>53</v>
      </c>
      <c r="G347" s="14">
        <v>45</v>
      </c>
      <c r="H347" s="14">
        <v>34.5</v>
      </c>
      <c r="I347" s="20" t="s">
        <v>32</v>
      </c>
      <c r="J347" s="14" t="s">
        <v>54</v>
      </c>
      <c r="K347" s="14"/>
      <c r="L347" s="14" t="s">
        <v>55</v>
      </c>
      <c r="M347" s="14" t="s">
        <v>62</v>
      </c>
      <c r="N347" s="15" t="s">
        <v>41</v>
      </c>
      <c r="O347" s="15" t="s">
        <v>302</v>
      </c>
      <c r="P347" s="14"/>
    </row>
    <row r="348" s="7" customFormat="1" ht="69" customHeight="1" spans="1:16">
      <c r="A348" s="14">
        <v>320</v>
      </c>
      <c r="B348" s="43" t="s">
        <v>1064</v>
      </c>
      <c r="C348" s="14" t="s">
        <v>205</v>
      </c>
      <c r="D348" s="43" t="s">
        <v>1065</v>
      </c>
      <c r="E348" s="43" t="s">
        <v>1038</v>
      </c>
      <c r="F348" s="14" t="s">
        <v>53</v>
      </c>
      <c r="G348" s="14">
        <v>40</v>
      </c>
      <c r="H348" s="14">
        <v>23</v>
      </c>
      <c r="I348" s="20" t="s">
        <v>32</v>
      </c>
      <c r="J348" s="14" t="s">
        <v>54</v>
      </c>
      <c r="K348" s="14"/>
      <c r="L348" s="14" t="s">
        <v>55</v>
      </c>
      <c r="M348" s="14" t="s">
        <v>68</v>
      </c>
      <c r="N348" s="15"/>
      <c r="O348" s="15" t="s">
        <v>1066</v>
      </c>
      <c r="P348" s="14"/>
    </row>
    <row r="349" s="7" customFormat="1" ht="69" customHeight="1" spans="1:16">
      <c r="A349" s="14">
        <v>321</v>
      </c>
      <c r="B349" s="43" t="s">
        <v>1067</v>
      </c>
      <c r="C349" s="14" t="s">
        <v>399</v>
      </c>
      <c r="D349" s="43" t="s">
        <v>1068</v>
      </c>
      <c r="E349" s="43" t="s">
        <v>1038</v>
      </c>
      <c r="F349" s="14" t="s">
        <v>53</v>
      </c>
      <c r="G349" s="14">
        <v>120</v>
      </c>
      <c r="H349" s="14">
        <v>90.5</v>
      </c>
      <c r="I349" s="20" t="s">
        <v>112</v>
      </c>
      <c r="J349" s="14" t="s">
        <v>54</v>
      </c>
      <c r="K349" s="14"/>
      <c r="L349" s="14" t="s">
        <v>55</v>
      </c>
      <c r="M349" s="14" t="s">
        <v>68</v>
      </c>
      <c r="N349" s="15"/>
      <c r="O349" s="15" t="s">
        <v>1066</v>
      </c>
      <c r="P349" s="14"/>
    </row>
    <row r="350" s="7" customFormat="1" ht="66" customHeight="1" spans="1:16">
      <c r="A350" s="14">
        <v>322</v>
      </c>
      <c r="B350" s="43" t="s">
        <v>1069</v>
      </c>
      <c r="C350" s="14" t="s">
        <v>574</v>
      </c>
      <c r="D350" s="43" t="s">
        <v>1070</v>
      </c>
      <c r="E350" s="43" t="s">
        <v>1038</v>
      </c>
      <c r="F350" s="14" t="s">
        <v>53</v>
      </c>
      <c r="G350" s="14">
        <v>120</v>
      </c>
      <c r="H350" s="14">
        <v>99.9</v>
      </c>
      <c r="I350" s="20" t="s">
        <v>112</v>
      </c>
      <c r="J350" s="14" t="s">
        <v>54</v>
      </c>
      <c r="K350" s="14"/>
      <c r="L350" s="14" t="s">
        <v>55</v>
      </c>
      <c r="M350" s="14" t="s">
        <v>74</v>
      </c>
      <c r="N350" s="15"/>
      <c r="O350" s="15" t="s">
        <v>244</v>
      </c>
      <c r="P350" s="14"/>
    </row>
    <row r="351" s="7" customFormat="1" ht="45" customHeight="1" spans="1:16">
      <c r="A351" s="14">
        <v>323</v>
      </c>
      <c r="B351" s="43" t="s">
        <v>1071</v>
      </c>
      <c r="C351" s="14" t="s">
        <v>1072</v>
      </c>
      <c r="D351" s="43" t="s">
        <v>1073</v>
      </c>
      <c r="E351" s="43" t="s">
        <v>1046</v>
      </c>
      <c r="F351" s="14" t="s">
        <v>53</v>
      </c>
      <c r="G351" s="14">
        <v>81</v>
      </c>
      <c r="H351" s="14">
        <v>74.5</v>
      </c>
      <c r="I351" s="20" t="s">
        <v>32</v>
      </c>
      <c r="J351" s="14" t="s">
        <v>54</v>
      </c>
      <c r="K351" s="14"/>
      <c r="L351" s="14" t="s">
        <v>55</v>
      </c>
      <c r="M351" s="14" t="s">
        <v>179</v>
      </c>
      <c r="N351" s="15"/>
      <c r="O351" s="15">
        <v>45</v>
      </c>
      <c r="P351" s="14"/>
    </row>
    <row r="352" s="7" customFormat="1" ht="73.95" customHeight="1" spans="1:16">
      <c r="A352" s="14">
        <v>324</v>
      </c>
      <c r="B352" s="43" t="s">
        <v>1074</v>
      </c>
      <c r="C352" s="14" t="s">
        <v>589</v>
      </c>
      <c r="D352" s="43" t="s">
        <v>1075</v>
      </c>
      <c r="E352" s="43" t="s">
        <v>1038</v>
      </c>
      <c r="F352" s="14" t="s">
        <v>53</v>
      </c>
      <c r="G352" s="14">
        <v>42</v>
      </c>
      <c r="H352" s="14">
        <v>37</v>
      </c>
      <c r="I352" s="20" t="s">
        <v>32</v>
      </c>
      <c r="J352" s="14" t="s">
        <v>54</v>
      </c>
      <c r="K352" s="14"/>
      <c r="L352" s="14" t="s">
        <v>55</v>
      </c>
      <c r="M352" s="14" t="s">
        <v>179</v>
      </c>
      <c r="N352" s="15">
        <v>1</v>
      </c>
      <c r="O352" s="15">
        <v>52</v>
      </c>
      <c r="P352" s="14"/>
    </row>
    <row r="353" s="7" customFormat="1" ht="75" customHeight="1" spans="1:16">
      <c r="A353" s="14">
        <v>325</v>
      </c>
      <c r="B353" s="43" t="s">
        <v>1076</v>
      </c>
      <c r="C353" s="14" t="s">
        <v>1007</v>
      </c>
      <c r="D353" s="43" t="s">
        <v>1077</v>
      </c>
      <c r="E353" s="43" t="s">
        <v>1038</v>
      </c>
      <c r="F353" s="14" t="s">
        <v>53</v>
      </c>
      <c r="G353" s="14">
        <v>96</v>
      </c>
      <c r="H353" s="14">
        <v>85</v>
      </c>
      <c r="I353" s="20" t="s">
        <v>32</v>
      </c>
      <c r="J353" s="14" t="s">
        <v>54</v>
      </c>
      <c r="K353" s="14"/>
      <c r="L353" s="14" t="s">
        <v>55</v>
      </c>
      <c r="M353" s="14" t="s">
        <v>223</v>
      </c>
      <c r="N353" s="15" t="s">
        <v>41</v>
      </c>
      <c r="O353" s="15" t="s">
        <v>452</v>
      </c>
      <c r="P353" s="14"/>
    </row>
    <row r="354" s="7" customFormat="1" ht="75" customHeight="1" spans="1:16">
      <c r="A354" s="14">
        <v>326</v>
      </c>
      <c r="B354" s="43" t="s">
        <v>1078</v>
      </c>
      <c r="C354" s="14" t="s">
        <v>626</v>
      </c>
      <c r="D354" s="43" t="s">
        <v>1079</v>
      </c>
      <c r="E354" s="43" t="s">
        <v>1038</v>
      </c>
      <c r="F354" s="14" t="s">
        <v>53</v>
      </c>
      <c r="G354" s="14">
        <v>120</v>
      </c>
      <c r="H354" s="14">
        <v>98</v>
      </c>
      <c r="I354" s="20" t="s">
        <v>32</v>
      </c>
      <c r="J354" s="14" t="s">
        <v>54</v>
      </c>
      <c r="K354" s="14"/>
      <c r="L354" s="14" t="s">
        <v>55</v>
      </c>
      <c r="M354" s="14" t="s">
        <v>229</v>
      </c>
      <c r="N354" s="15">
        <v>1</v>
      </c>
      <c r="O354" s="15">
        <v>22</v>
      </c>
      <c r="P354" s="14"/>
    </row>
    <row r="355" s="7" customFormat="1" ht="51" customHeight="1" spans="1:16">
      <c r="A355" s="14">
        <v>327</v>
      </c>
      <c r="B355" s="43" t="s">
        <v>1080</v>
      </c>
      <c r="C355" s="14" t="s">
        <v>1081</v>
      </c>
      <c r="D355" s="43" t="s">
        <v>1082</v>
      </c>
      <c r="E355" s="43" t="s">
        <v>1046</v>
      </c>
      <c r="F355" s="14" t="s">
        <v>53</v>
      </c>
      <c r="G355" s="14">
        <v>68</v>
      </c>
      <c r="H355" s="14">
        <v>47.8</v>
      </c>
      <c r="I355" s="20" t="s">
        <v>112</v>
      </c>
      <c r="J355" s="14" t="s">
        <v>54</v>
      </c>
      <c r="K355" s="14"/>
      <c r="L355" s="14" t="s">
        <v>55</v>
      </c>
      <c r="M355" s="14" t="s">
        <v>106</v>
      </c>
      <c r="N355" s="15"/>
      <c r="O355" s="15" t="s">
        <v>80</v>
      </c>
      <c r="P355" s="14"/>
    </row>
    <row r="356" s="7" customFormat="1" ht="72" customHeight="1" spans="1:16">
      <c r="A356" s="14">
        <v>328</v>
      </c>
      <c r="B356" s="43" t="s">
        <v>1083</v>
      </c>
      <c r="C356" s="14" t="s">
        <v>1084</v>
      </c>
      <c r="D356" s="43" t="s">
        <v>1085</v>
      </c>
      <c r="E356" s="43" t="s">
        <v>1038</v>
      </c>
      <c r="F356" s="14" t="s">
        <v>53</v>
      </c>
      <c r="G356" s="14">
        <v>300</v>
      </c>
      <c r="H356" s="14">
        <v>240</v>
      </c>
      <c r="I356" s="20" t="s">
        <v>32</v>
      </c>
      <c r="J356" s="14" t="s">
        <v>54</v>
      </c>
      <c r="K356" s="14"/>
      <c r="L356" s="14" t="s">
        <v>55</v>
      </c>
      <c r="M356" s="14" t="s">
        <v>639</v>
      </c>
      <c r="N356" s="15" t="s">
        <v>859</v>
      </c>
      <c r="O356" s="15" t="s">
        <v>1086</v>
      </c>
      <c r="P356" s="14"/>
    </row>
    <row r="357" s="7" customFormat="1" ht="72" customHeight="1" spans="1:16">
      <c r="A357" s="14">
        <v>329</v>
      </c>
      <c r="B357" s="43" t="s">
        <v>1087</v>
      </c>
      <c r="C357" s="14" t="s">
        <v>326</v>
      </c>
      <c r="D357" s="43" t="s">
        <v>1088</v>
      </c>
      <c r="E357" s="43" t="s">
        <v>1038</v>
      </c>
      <c r="F357" s="14" t="s">
        <v>53</v>
      </c>
      <c r="G357" s="14">
        <v>38</v>
      </c>
      <c r="H357" s="14">
        <v>24.9</v>
      </c>
      <c r="I357" s="20" t="s">
        <v>112</v>
      </c>
      <c r="J357" s="14" t="s">
        <v>54</v>
      </c>
      <c r="K357" s="16"/>
      <c r="L357" s="14" t="s">
        <v>55</v>
      </c>
      <c r="M357" s="14" t="s">
        <v>119</v>
      </c>
      <c r="N357" s="15"/>
      <c r="O357" s="15" t="s">
        <v>452</v>
      </c>
      <c r="P357" s="14"/>
    </row>
    <row r="358" s="7" customFormat="1" ht="72" customHeight="1" spans="1:16">
      <c r="A358" s="14">
        <v>330</v>
      </c>
      <c r="B358" s="53" t="s">
        <v>1089</v>
      </c>
      <c r="C358" s="15" t="s">
        <v>829</v>
      </c>
      <c r="D358" s="53" t="s">
        <v>1090</v>
      </c>
      <c r="E358" s="43" t="s">
        <v>1091</v>
      </c>
      <c r="F358" s="14" t="s">
        <v>53</v>
      </c>
      <c r="G358" s="14">
        <v>36</v>
      </c>
      <c r="H358" s="14">
        <v>26.5</v>
      </c>
      <c r="I358" s="20" t="s">
        <v>32</v>
      </c>
      <c r="J358" s="14" t="s">
        <v>54</v>
      </c>
      <c r="K358" s="15"/>
      <c r="L358" s="14" t="s">
        <v>55</v>
      </c>
      <c r="M358" s="15" t="s">
        <v>653</v>
      </c>
      <c r="N358" s="14"/>
      <c r="O358" s="14">
        <v>22</v>
      </c>
      <c r="P358" s="14"/>
    </row>
    <row r="359" s="7" customFormat="1" ht="72" customHeight="1" spans="1:16">
      <c r="A359" s="14">
        <v>331</v>
      </c>
      <c r="B359" s="53" t="s">
        <v>1092</v>
      </c>
      <c r="C359" s="65" t="s">
        <v>893</v>
      </c>
      <c r="D359" s="14" t="s">
        <v>1093</v>
      </c>
      <c r="E359" s="43" t="s">
        <v>1091</v>
      </c>
      <c r="F359" s="14" t="s">
        <v>53</v>
      </c>
      <c r="G359" s="66">
        <v>78</v>
      </c>
      <c r="H359" s="66">
        <v>60.3</v>
      </c>
      <c r="I359" s="20" t="s">
        <v>112</v>
      </c>
      <c r="J359" s="14" t="s">
        <v>54</v>
      </c>
      <c r="K359" s="68"/>
      <c r="L359" s="14" t="s">
        <v>55</v>
      </c>
      <c r="M359" s="15" t="s">
        <v>653</v>
      </c>
      <c r="N359" s="68"/>
      <c r="O359" s="66">
        <v>26</v>
      </c>
      <c r="P359" s="68"/>
    </row>
    <row r="360" s="26" customFormat="1" ht="39" customHeight="1" spans="1:16">
      <c r="A360" s="14"/>
      <c r="B360" s="42" t="s">
        <v>1094</v>
      </c>
      <c r="C360" s="16"/>
      <c r="D360" s="42" t="s">
        <v>1095</v>
      </c>
      <c r="E360" s="42"/>
      <c r="F360" s="16"/>
      <c r="G360" s="16">
        <f>SUM(G361:G370)</f>
        <v>745</v>
      </c>
      <c r="H360" s="16">
        <f>SUM(H361:H370)</f>
        <v>545</v>
      </c>
      <c r="I360" s="14"/>
      <c r="J360" s="16"/>
      <c r="K360" s="16">
        <f>SUM(K361:K370)</f>
        <v>163</v>
      </c>
      <c r="L360" s="16"/>
      <c r="M360" s="16"/>
      <c r="N360" s="21">
        <v>12</v>
      </c>
      <c r="O360" s="21">
        <v>201</v>
      </c>
      <c r="P360" s="16"/>
    </row>
    <row r="361" s="7" customFormat="1" ht="46.95" customHeight="1" spans="1:16">
      <c r="A361" s="14">
        <v>332</v>
      </c>
      <c r="B361" s="43" t="s">
        <v>1096</v>
      </c>
      <c r="C361" s="14" t="s">
        <v>1097</v>
      </c>
      <c r="D361" s="43" t="s">
        <v>1098</v>
      </c>
      <c r="E361" s="43" t="s">
        <v>105</v>
      </c>
      <c r="F361" s="14" t="s">
        <v>53</v>
      </c>
      <c r="G361" s="14">
        <v>30</v>
      </c>
      <c r="H361" s="14">
        <v>30</v>
      </c>
      <c r="I361" s="20" t="s">
        <v>32</v>
      </c>
      <c r="J361" s="14" t="s">
        <v>54</v>
      </c>
      <c r="K361" s="14"/>
      <c r="L361" s="14" t="s">
        <v>55</v>
      </c>
      <c r="M361" s="14" t="s">
        <v>56</v>
      </c>
      <c r="N361" s="15"/>
      <c r="O361" s="14">
        <v>16</v>
      </c>
      <c r="P361" s="14"/>
    </row>
    <row r="362" s="7" customFormat="1" ht="52.05" customHeight="1" spans="1:16">
      <c r="A362" s="14">
        <v>333</v>
      </c>
      <c r="B362" s="43" t="s">
        <v>1099</v>
      </c>
      <c r="C362" s="14" t="s">
        <v>466</v>
      </c>
      <c r="D362" s="43" t="s">
        <v>1100</v>
      </c>
      <c r="E362" s="43" t="s">
        <v>1101</v>
      </c>
      <c r="F362" s="14" t="s">
        <v>211</v>
      </c>
      <c r="G362" s="14">
        <v>23</v>
      </c>
      <c r="H362" s="14">
        <v>17</v>
      </c>
      <c r="I362" s="20" t="s">
        <v>32</v>
      </c>
      <c r="J362" s="14" t="s">
        <v>212</v>
      </c>
      <c r="K362" s="14"/>
      <c r="L362" s="14" t="s">
        <v>213</v>
      </c>
      <c r="M362" s="14" t="s">
        <v>344</v>
      </c>
      <c r="N362" s="15">
        <v>1</v>
      </c>
      <c r="O362" s="15">
        <v>22</v>
      </c>
      <c r="P362" s="14"/>
    </row>
    <row r="363" s="7" customFormat="1" ht="52.05" customHeight="1" spans="1:16">
      <c r="A363" s="14">
        <v>334</v>
      </c>
      <c r="B363" s="43" t="s">
        <v>1102</v>
      </c>
      <c r="C363" s="14" t="s">
        <v>1103</v>
      </c>
      <c r="D363" s="43" t="s">
        <v>1104</v>
      </c>
      <c r="E363" s="43" t="s">
        <v>1105</v>
      </c>
      <c r="F363" s="14" t="s">
        <v>1106</v>
      </c>
      <c r="G363" s="14">
        <v>63</v>
      </c>
      <c r="H363" s="14">
        <v>45</v>
      </c>
      <c r="I363" s="20" t="s">
        <v>32</v>
      </c>
      <c r="J363" s="14" t="s">
        <v>212</v>
      </c>
      <c r="K363" s="14">
        <v>45</v>
      </c>
      <c r="L363" s="14" t="s">
        <v>213</v>
      </c>
      <c r="M363" s="14" t="s">
        <v>352</v>
      </c>
      <c r="N363" s="15">
        <v>1</v>
      </c>
      <c r="O363" s="15">
        <v>31</v>
      </c>
      <c r="P363" s="14"/>
    </row>
    <row r="364" s="7" customFormat="1" ht="76.05" customHeight="1" spans="1:16">
      <c r="A364" s="14">
        <v>335</v>
      </c>
      <c r="B364" s="43" t="s">
        <v>1107</v>
      </c>
      <c r="C364" s="14" t="s">
        <v>262</v>
      </c>
      <c r="D364" s="43" t="s">
        <v>1108</v>
      </c>
      <c r="E364" s="43" t="s">
        <v>1109</v>
      </c>
      <c r="F364" s="14" t="s">
        <v>1106</v>
      </c>
      <c r="G364" s="14">
        <v>112</v>
      </c>
      <c r="H364" s="14">
        <v>80</v>
      </c>
      <c r="I364" s="20" t="s">
        <v>32</v>
      </c>
      <c r="J364" s="14" t="s">
        <v>212</v>
      </c>
      <c r="K364" s="14"/>
      <c r="L364" s="14" t="s">
        <v>213</v>
      </c>
      <c r="M364" s="14" t="s">
        <v>259</v>
      </c>
      <c r="N364" s="15"/>
      <c r="O364" s="15">
        <v>62</v>
      </c>
      <c r="P364" s="14"/>
    </row>
    <row r="365" s="27" customFormat="1" ht="64.05" customHeight="1" spans="1:16">
      <c r="A365" s="44">
        <v>336</v>
      </c>
      <c r="B365" s="45" t="s">
        <v>1110</v>
      </c>
      <c r="C365" s="44" t="s">
        <v>162</v>
      </c>
      <c r="D365" s="45" t="s">
        <v>1111</v>
      </c>
      <c r="E365" s="45" t="s">
        <v>1112</v>
      </c>
      <c r="F365" s="44" t="s">
        <v>211</v>
      </c>
      <c r="G365" s="44">
        <v>120</v>
      </c>
      <c r="H365" s="44">
        <v>88</v>
      </c>
      <c r="I365" s="48" t="s">
        <v>32</v>
      </c>
      <c r="J365" s="44" t="s">
        <v>212</v>
      </c>
      <c r="K365" s="44"/>
      <c r="L365" s="44" t="s">
        <v>213</v>
      </c>
      <c r="M365" s="44" t="s">
        <v>47</v>
      </c>
      <c r="N365" s="49"/>
      <c r="O365" s="49">
        <v>55</v>
      </c>
      <c r="P365" s="44"/>
    </row>
    <row r="366" s="7" customFormat="1" ht="66" customHeight="1" spans="1:16">
      <c r="A366" s="14">
        <v>337</v>
      </c>
      <c r="B366" s="43" t="s">
        <v>1113</v>
      </c>
      <c r="C366" s="14" t="s">
        <v>205</v>
      </c>
      <c r="D366" s="43" t="s">
        <v>1114</v>
      </c>
      <c r="E366" s="43" t="s">
        <v>1115</v>
      </c>
      <c r="F366" s="14" t="s">
        <v>211</v>
      </c>
      <c r="G366" s="14">
        <v>96</v>
      </c>
      <c r="H366" s="14">
        <v>70</v>
      </c>
      <c r="I366" s="20" t="s">
        <v>112</v>
      </c>
      <c r="J366" s="14" t="s">
        <v>212</v>
      </c>
      <c r="K366" s="14">
        <v>70</v>
      </c>
      <c r="L366" s="14" t="s">
        <v>213</v>
      </c>
      <c r="M366" s="14" t="s">
        <v>68</v>
      </c>
      <c r="N366" s="15"/>
      <c r="O366" s="15">
        <v>36</v>
      </c>
      <c r="P366" s="14"/>
    </row>
    <row r="367" s="7" customFormat="1" ht="70.05" customHeight="1" spans="1:16">
      <c r="A367" s="14">
        <v>338</v>
      </c>
      <c r="B367" s="43" t="s">
        <v>1116</v>
      </c>
      <c r="C367" s="14" t="s">
        <v>299</v>
      </c>
      <c r="D367" s="43" t="s">
        <v>1117</v>
      </c>
      <c r="E367" s="43" t="s">
        <v>1118</v>
      </c>
      <c r="F367" s="14" t="s">
        <v>1106</v>
      </c>
      <c r="G367" s="14">
        <v>84</v>
      </c>
      <c r="H367" s="14">
        <v>60</v>
      </c>
      <c r="I367" s="20" t="s">
        <v>112</v>
      </c>
      <c r="J367" s="14" t="s">
        <v>212</v>
      </c>
      <c r="K367" s="14">
        <v>8</v>
      </c>
      <c r="L367" s="14" t="s">
        <v>213</v>
      </c>
      <c r="M367" s="14" t="s">
        <v>84</v>
      </c>
      <c r="N367" s="15">
        <v>1</v>
      </c>
      <c r="O367" s="15">
        <v>17</v>
      </c>
      <c r="P367" s="14"/>
    </row>
    <row r="368" s="7" customFormat="1" ht="57" customHeight="1" spans="1:16">
      <c r="A368" s="14">
        <v>339</v>
      </c>
      <c r="B368" s="43" t="s">
        <v>1119</v>
      </c>
      <c r="C368" s="14" t="s">
        <v>783</v>
      </c>
      <c r="D368" s="43" t="s">
        <v>1120</v>
      </c>
      <c r="E368" s="43" t="s">
        <v>1121</v>
      </c>
      <c r="F368" s="14" t="s">
        <v>1106</v>
      </c>
      <c r="G368" s="14">
        <v>77</v>
      </c>
      <c r="H368" s="14">
        <v>55</v>
      </c>
      <c r="I368" s="20" t="s">
        <v>112</v>
      </c>
      <c r="J368" s="14" t="s">
        <v>212</v>
      </c>
      <c r="K368" s="14"/>
      <c r="L368" s="14" t="s">
        <v>213</v>
      </c>
      <c r="M368" s="14" t="s">
        <v>90</v>
      </c>
      <c r="N368" s="15">
        <v>1</v>
      </c>
      <c r="O368" s="15">
        <v>28</v>
      </c>
      <c r="P368" s="14"/>
    </row>
    <row r="369" s="7" customFormat="1" ht="70.8" customHeight="1" spans="1:16">
      <c r="A369" s="14">
        <v>340</v>
      </c>
      <c r="B369" s="43" t="s">
        <v>1122</v>
      </c>
      <c r="C369" s="14" t="s">
        <v>1123</v>
      </c>
      <c r="D369" s="43" t="s">
        <v>1124</v>
      </c>
      <c r="E369" s="43" t="s">
        <v>1125</v>
      </c>
      <c r="F369" s="14" t="s">
        <v>211</v>
      </c>
      <c r="G369" s="14">
        <v>56</v>
      </c>
      <c r="H369" s="14">
        <v>40</v>
      </c>
      <c r="I369" s="20" t="s">
        <v>112</v>
      </c>
      <c r="J369" s="14" t="s">
        <v>212</v>
      </c>
      <c r="K369" s="14">
        <v>40</v>
      </c>
      <c r="L369" s="14" t="s">
        <v>213</v>
      </c>
      <c r="M369" s="14" t="s">
        <v>90</v>
      </c>
      <c r="N369" s="15">
        <v>1</v>
      </c>
      <c r="O369" s="15">
        <v>29</v>
      </c>
      <c r="P369" s="14"/>
    </row>
    <row r="370" s="7" customFormat="1" ht="63" customHeight="1" spans="1:16">
      <c r="A370" s="14">
        <v>341</v>
      </c>
      <c r="B370" s="43" t="s">
        <v>1126</v>
      </c>
      <c r="C370" s="14" t="s">
        <v>795</v>
      </c>
      <c r="D370" s="43" t="s">
        <v>1127</v>
      </c>
      <c r="E370" s="43" t="s">
        <v>149</v>
      </c>
      <c r="F370" s="14" t="s">
        <v>1106</v>
      </c>
      <c r="G370" s="14">
        <v>84</v>
      </c>
      <c r="H370" s="14">
        <v>60</v>
      </c>
      <c r="I370" s="20" t="s">
        <v>112</v>
      </c>
      <c r="J370" s="14" t="s">
        <v>212</v>
      </c>
      <c r="K370" s="14"/>
      <c r="L370" s="14" t="s">
        <v>213</v>
      </c>
      <c r="M370" s="14" t="s">
        <v>190</v>
      </c>
      <c r="N370" s="15">
        <v>1</v>
      </c>
      <c r="O370" s="15">
        <v>59</v>
      </c>
      <c r="P370" s="14"/>
    </row>
    <row r="371" s="26" customFormat="1" ht="28.05" customHeight="1" spans="1:16">
      <c r="A371" s="14"/>
      <c r="B371" s="42" t="s">
        <v>1128</v>
      </c>
      <c r="C371" s="16"/>
      <c r="D371" s="42"/>
      <c r="E371" s="42"/>
      <c r="F371" s="16"/>
      <c r="G371" s="16">
        <f>SUM(G372:G373)</f>
        <v>900</v>
      </c>
      <c r="H371" s="16">
        <f>SUM(H372:H373)</f>
        <v>900</v>
      </c>
      <c r="I371" s="14"/>
      <c r="J371" s="16"/>
      <c r="K371" s="16">
        <f>SUM(K372:K373)</f>
        <v>400</v>
      </c>
      <c r="L371" s="16"/>
      <c r="M371" s="16"/>
      <c r="N371" s="21"/>
      <c r="O371" s="21"/>
      <c r="P371" s="16"/>
    </row>
    <row r="372" s="7" customFormat="1" ht="45" customHeight="1" spans="1:16">
      <c r="A372" s="14">
        <v>342</v>
      </c>
      <c r="B372" s="43" t="s">
        <v>1129</v>
      </c>
      <c r="C372" s="14" t="s">
        <v>28</v>
      </c>
      <c r="D372" s="43" t="s">
        <v>1130</v>
      </c>
      <c r="E372" s="43" t="s">
        <v>1131</v>
      </c>
      <c r="F372" s="14" t="s">
        <v>1132</v>
      </c>
      <c r="G372" s="14">
        <v>400</v>
      </c>
      <c r="H372" s="14">
        <v>400</v>
      </c>
      <c r="I372" s="20" t="s">
        <v>32</v>
      </c>
      <c r="J372" s="14"/>
      <c r="K372" s="14">
        <v>400</v>
      </c>
      <c r="L372" s="14" t="s">
        <v>55</v>
      </c>
      <c r="M372" s="14" t="s">
        <v>1133</v>
      </c>
      <c r="N372" s="15">
        <v>84</v>
      </c>
      <c r="O372" s="15">
        <v>2750</v>
      </c>
      <c r="P372" s="14"/>
    </row>
    <row r="373" s="7" customFormat="1" ht="48" customHeight="1" spans="1:16">
      <c r="A373" s="14">
        <v>343</v>
      </c>
      <c r="B373" s="43" t="s">
        <v>1134</v>
      </c>
      <c r="C373" s="14" t="s">
        <v>28</v>
      </c>
      <c r="D373" s="43" t="s">
        <v>1135</v>
      </c>
      <c r="E373" s="43" t="s">
        <v>1136</v>
      </c>
      <c r="F373" s="14" t="s">
        <v>1132</v>
      </c>
      <c r="G373" s="14">
        <v>500</v>
      </c>
      <c r="H373" s="14">
        <v>500</v>
      </c>
      <c r="I373" s="20" t="s">
        <v>32</v>
      </c>
      <c r="J373" s="14"/>
      <c r="K373" s="14"/>
      <c r="L373" s="14" t="s">
        <v>55</v>
      </c>
      <c r="M373" s="14" t="s">
        <v>1133</v>
      </c>
      <c r="N373" s="15">
        <v>84</v>
      </c>
      <c r="O373" s="15">
        <v>2000</v>
      </c>
      <c r="P373" s="14"/>
    </row>
  </sheetData>
  <mergeCells count="24">
    <mergeCell ref="A1:P1"/>
    <mergeCell ref="A2:P2"/>
    <mergeCell ref="E3:H3"/>
    <mergeCell ref="K3:N3"/>
    <mergeCell ref="C4:F4"/>
    <mergeCell ref="G4:H4"/>
    <mergeCell ref="N4:O4"/>
    <mergeCell ref="A4:A5"/>
    <mergeCell ref="B4:B5"/>
    <mergeCell ref="B215:B217"/>
    <mergeCell ref="B255:B257"/>
    <mergeCell ref="B258:B260"/>
    <mergeCell ref="B264:B265"/>
    <mergeCell ref="B270:B271"/>
    <mergeCell ref="B272:B273"/>
    <mergeCell ref="B274:B276"/>
    <mergeCell ref="B277:B278"/>
    <mergeCell ref="B279:B280"/>
    <mergeCell ref="I4:I5"/>
    <mergeCell ref="J4:J5"/>
    <mergeCell ref="K4:K5"/>
    <mergeCell ref="L4:L5"/>
    <mergeCell ref="M4:M5"/>
    <mergeCell ref="P4:P5"/>
  </mergeCells>
  <conditionalFormatting sqref="D22">
    <cfRule type="expression" dxfId="0" priority="1" stopIfTrue="1">
      <formula>AND(ISNUMBER(#REF!),#REF!&lt;200)</formula>
    </cfRule>
    <cfRule type="expression" dxfId="0" priority="2" stopIfTrue="1">
      <formula>AND(ISNUMBER(#REF!),#REF!&lt;200)</formula>
    </cfRule>
    <cfRule type="expression" dxfId="0" priority="3" stopIfTrue="1">
      <formula>AND(ISNUMBER(#REF!),#REF!&lt;200)</formula>
    </cfRule>
  </conditionalFormatting>
  <conditionalFormatting sqref="M22">
    <cfRule type="expression" dxfId="0" priority="4" stopIfTrue="1">
      <formula>AND(ISNUMBER(#REF!),#REF!&lt;200)</formula>
    </cfRule>
    <cfRule type="expression" dxfId="0" priority="5" stopIfTrue="1">
      <formula>AND(ISNUMBER(#REF!),#REF!&lt;200)</formula>
    </cfRule>
  </conditionalFormatting>
  <conditionalFormatting sqref="M53">
    <cfRule type="expression" dxfId="0" priority="6" stopIfTrue="1">
      <formula>AND(ISNUMBER(#REF!),#REF!&lt;200)</formula>
    </cfRule>
    <cfRule type="expression" dxfId="0" priority="7" stopIfTrue="1">
      <formula>AND(ISNUMBER(#REF!),#REF!&lt;200)</formula>
    </cfRule>
  </conditionalFormatting>
  <conditionalFormatting sqref="M54">
    <cfRule type="expression" dxfId="0" priority="8" stopIfTrue="1">
      <formula>AND(ISNUMBER(#REF!),#REF!&lt;200)</formula>
    </cfRule>
    <cfRule type="expression" dxfId="0" priority="9" stopIfTrue="1">
      <formula>AND(ISNUMBER(#REF!),#REF!&lt;200)</formula>
    </cfRule>
  </conditionalFormatting>
  <conditionalFormatting sqref="M62">
    <cfRule type="expression" dxfId="0" priority="10" stopIfTrue="1">
      <formula>AND(ISNUMBER(#REF!),#REF!&lt;200)</formula>
    </cfRule>
    <cfRule type="expression" dxfId="0" priority="11" stopIfTrue="1">
      <formula>AND(ISNUMBER(#REF!),#REF!&lt;200)</formula>
    </cfRule>
  </conditionalFormatting>
  <conditionalFormatting sqref="M68">
    <cfRule type="expression" dxfId="0" priority="12" stopIfTrue="1">
      <formula>AND(ISNUMBER(#REF!),#REF!&lt;200)</formula>
    </cfRule>
    <cfRule type="expression" dxfId="0" priority="13" stopIfTrue="1">
      <formula>AND(ISNUMBER(#REF!),#REF!&lt;200)</formula>
    </cfRule>
  </conditionalFormatting>
  <conditionalFormatting sqref="B75">
    <cfRule type="expression" dxfId="0" priority="14" stopIfTrue="1">
      <formula>AND(ISNUMBER(#REF!),#REF!&lt;200)</formula>
    </cfRule>
  </conditionalFormatting>
  <conditionalFormatting sqref="B81">
    <cfRule type="expression" dxfId="1" priority="15" stopIfTrue="1">
      <formula>AND(ISNUMBER(#REF!),#REF!&lt;200)</formula>
    </cfRule>
    <cfRule type="expression" dxfId="1" priority="16" stopIfTrue="1">
      <formula>AND(ISNUMBER(#REF!),#REF!&lt;200)</formula>
    </cfRule>
  </conditionalFormatting>
  <conditionalFormatting sqref="B84">
    <cfRule type="expression" dxfId="1" priority="17" stopIfTrue="1">
      <formula>AND(ISNUMBER(#REF!),#REF!&lt;200)</formula>
    </cfRule>
    <cfRule type="expression" dxfId="1" priority="18" stopIfTrue="1">
      <formula>AND(ISNUMBER(#REF!),#REF!&lt;200)</formula>
    </cfRule>
  </conditionalFormatting>
  <conditionalFormatting sqref="B90">
    <cfRule type="expression" dxfId="1" priority="19" stopIfTrue="1">
      <formula>AND(ISNUMBER(#REF!),#REF!&lt;200)</formula>
    </cfRule>
    <cfRule type="expression" dxfId="1" priority="20" stopIfTrue="1">
      <formula>AND(ISNUMBER(#REF!),#REF!&lt;200)</formula>
    </cfRule>
  </conditionalFormatting>
  <conditionalFormatting sqref="M91">
    <cfRule type="expression" dxfId="1" priority="21" stopIfTrue="1">
      <formula>AND(ISNUMBER(#REF!),#REF!&lt;200)</formula>
    </cfRule>
    <cfRule type="expression" dxfId="1" priority="22" stopIfTrue="1">
      <formula>AND(ISNUMBER(#REF!),#REF!&lt;200)</formula>
    </cfRule>
  </conditionalFormatting>
  <conditionalFormatting sqref="D92">
    <cfRule type="expression" dxfId="1" priority="23" stopIfTrue="1">
      <formula>AND(ISNUMBER(#REF!),#REF!&lt;200)</formula>
    </cfRule>
    <cfRule type="expression" dxfId="1" priority="24" stopIfTrue="1">
      <formula>AND(ISNUMBER(#REF!),#REF!&lt;200)</formula>
    </cfRule>
  </conditionalFormatting>
  <conditionalFormatting sqref="M92">
    <cfRule type="expression" dxfId="1" priority="25" stopIfTrue="1">
      <formula>AND(ISNUMBER(#REF!),#REF!&lt;200)</formula>
    </cfRule>
    <cfRule type="expression" dxfId="1" priority="26" stopIfTrue="1">
      <formula>AND(ISNUMBER(#REF!),#REF!&lt;200)</formula>
    </cfRule>
  </conditionalFormatting>
  <conditionalFormatting sqref="M94">
    <cfRule type="expression" dxfId="1" priority="27" stopIfTrue="1">
      <formula>AND(ISNUMBER(#REF!),#REF!&lt;200)</formula>
    </cfRule>
    <cfRule type="expression" dxfId="1" priority="28" stopIfTrue="1">
      <formula>AND(ISNUMBER(#REF!),#REF!&lt;200)</formula>
    </cfRule>
  </conditionalFormatting>
  <conditionalFormatting sqref="B95:D95">
    <cfRule type="expression" dxfId="1" priority="29" stopIfTrue="1">
      <formula>AND(ISNUMBER(#REF!),#REF!&lt;200)</formula>
    </cfRule>
    <cfRule type="expression" dxfId="1" priority="30" stopIfTrue="1">
      <formula>AND(ISNUMBER(#REF!),#REF!&lt;200)</formula>
    </cfRule>
  </conditionalFormatting>
  <conditionalFormatting sqref="M95">
    <cfRule type="expression" dxfId="1" priority="31" stopIfTrue="1">
      <formula>AND(ISNUMBER(#REF!),#REF!&lt;200)</formula>
    </cfRule>
    <cfRule type="expression" dxfId="1" priority="32" stopIfTrue="1">
      <formula>AND(ISNUMBER(#REF!),#REF!&lt;200)</formula>
    </cfRule>
  </conditionalFormatting>
  <conditionalFormatting sqref="D97">
    <cfRule type="expression" dxfId="1" priority="33" stopIfTrue="1">
      <formula>AND(ISNUMBER(#REF!),#REF!&lt;200)</formula>
    </cfRule>
    <cfRule type="expression" dxfId="1" priority="34" stopIfTrue="1">
      <formula>AND(ISNUMBER(#REF!),#REF!&lt;200)</formula>
    </cfRule>
  </conditionalFormatting>
  <conditionalFormatting sqref="M97">
    <cfRule type="expression" dxfId="1" priority="35" stopIfTrue="1">
      <formula>AND(ISNUMBER(#REF!),#REF!&lt;200)</formula>
    </cfRule>
    <cfRule type="expression" dxfId="1" priority="36" stopIfTrue="1">
      <formula>AND(ISNUMBER(#REF!),#REF!&lt;200)</formula>
    </cfRule>
  </conditionalFormatting>
  <conditionalFormatting sqref="B102:D102">
    <cfRule type="expression" dxfId="1" priority="37" stopIfTrue="1">
      <formula>AND(ISNUMBER(#REF!),#REF!&lt;200)</formula>
    </cfRule>
    <cfRule type="expression" dxfId="1" priority="38" stopIfTrue="1">
      <formula>AND(ISNUMBER(#REF!),#REF!&lt;200)</formula>
    </cfRule>
  </conditionalFormatting>
  <conditionalFormatting sqref="M102">
    <cfRule type="expression" dxfId="1" priority="39" stopIfTrue="1">
      <formula>AND(ISNUMBER(#REF!),#REF!&lt;200)</formula>
    </cfRule>
    <cfRule type="expression" dxfId="1" priority="40" stopIfTrue="1">
      <formula>AND(ISNUMBER(#REF!),#REF!&lt;200)</formula>
    </cfRule>
  </conditionalFormatting>
  <conditionalFormatting sqref="D113">
    <cfRule type="expression" dxfId="1" priority="41" stopIfTrue="1">
      <formula>AND(ISNUMBER(#REF!),#REF!&lt;200)</formula>
    </cfRule>
    <cfRule type="expression" dxfId="1" priority="42" stopIfTrue="1">
      <formula>AND(ISNUMBER(#REF!),#REF!&lt;200)</formula>
    </cfRule>
  </conditionalFormatting>
  <conditionalFormatting sqref="B124:C124">
    <cfRule type="expression" dxfId="1" priority="43" stopIfTrue="1">
      <formula>AND(ISNUMBER(#REF!),#REF!&lt;200)</formula>
    </cfRule>
    <cfRule type="expression" dxfId="1" priority="44" stopIfTrue="1">
      <formula>AND(ISNUMBER(#REF!),#REF!&lt;200)</formula>
    </cfRule>
  </conditionalFormatting>
  <conditionalFormatting sqref="D124">
    <cfRule type="expression" dxfId="1" priority="45" stopIfTrue="1">
      <formula>AND(ISNUMBER(#REF!),#REF!&lt;200)</formula>
    </cfRule>
    <cfRule type="expression" dxfId="1" priority="46" stopIfTrue="1">
      <formula>AND(ISNUMBER(#REF!),#REF!&lt;200)</formula>
    </cfRule>
  </conditionalFormatting>
  <conditionalFormatting sqref="E124">
    <cfRule type="expression" dxfId="1" priority="47" stopIfTrue="1">
      <formula>AND(ISNUMBER(#REF!),#REF!&lt;200)</formula>
    </cfRule>
    <cfRule type="expression" dxfId="1" priority="48" stopIfTrue="1">
      <formula>AND(ISNUMBER(#REF!),#REF!&lt;200)</formula>
    </cfRule>
  </conditionalFormatting>
  <conditionalFormatting sqref="M124">
    <cfRule type="expression" dxfId="1" priority="49" stopIfTrue="1">
      <formula>AND(ISNUMBER(#REF!),#REF!&lt;200)</formula>
    </cfRule>
    <cfRule type="expression" dxfId="1" priority="50" stopIfTrue="1">
      <formula>AND(ISNUMBER(#REF!),#REF!&lt;200)</formula>
    </cfRule>
  </conditionalFormatting>
  <conditionalFormatting sqref="C142:D142">
    <cfRule type="expression" dxfId="1" priority="51" stopIfTrue="1">
      <formula>AND(ISNUMBER(#REF!),#REF!&lt;200)</formula>
    </cfRule>
    <cfRule type="expression" dxfId="1" priority="52" stopIfTrue="1">
      <formula>AND(ISNUMBER(#REF!),#REF!&lt;200)</formula>
    </cfRule>
  </conditionalFormatting>
  <conditionalFormatting sqref="M142">
    <cfRule type="expression" dxfId="1" priority="53" stopIfTrue="1">
      <formula>AND(ISNUMBER(#REF!),#REF!&lt;200)</formula>
    </cfRule>
    <cfRule type="expression" dxfId="1" priority="54" stopIfTrue="1">
      <formula>AND(ISNUMBER(#REF!),#REF!&lt;200)</formula>
    </cfRule>
  </conditionalFormatting>
  <conditionalFormatting sqref="E148">
    <cfRule type="expression" dxfId="1" priority="55" stopIfTrue="1">
      <formula>AND(ISNUMBER(#REF!),#REF!&lt;200)</formula>
    </cfRule>
    <cfRule type="expression" dxfId="1" priority="56" stopIfTrue="1">
      <formula>AND(ISNUMBER(#REF!),#REF!&lt;200)</formula>
    </cfRule>
  </conditionalFormatting>
  <conditionalFormatting sqref="D156">
    <cfRule type="expression" dxfId="1" priority="57" stopIfTrue="1">
      <formula>AND(ISNUMBER(#REF!),#REF!&lt;200)</formula>
    </cfRule>
    <cfRule type="expression" dxfId="1" priority="58" stopIfTrue="1">
      <formula>AND(ISNUMBER(#REF!),#REF!&lt;200)</formula>
    </cfRule>
  </conditionalFormatting>
  <conditionalFormatting sqref="M156">
    <cfRule type="expression" dxfId="1" priority="59" stopIfTrue="1">
      <formula>AND(ISNUMBER(#REF!),#REF!&lt;200)</formula>
    </cfRule>
    <cfRule type="expression" dxfId="1" priority="60" stopIfTrue="1">
      <formula>AND(ISNUMBER(#REF!),#REF!&lt;200)</formula>
    </cfRule>
  </conditionalFormatting>
  <conditionalFormatting sqref="B157">
    <cfRule type="expression" dxfId="1" priority="61" stopIfTrue="1">
      <formula>AND(ISNUMBER(#REF!),#REF!&lt;200)</formula>
    </cfRule>
    <cfRule type="expression" dxfId="1" priority="62" stopIfTrue="1">
      <formula>AND(ISNUMBER(#REF!),#REF!&lt;200)</formula>
    </cfRule>
  </conditionalFormatting>
  <conditionalFormatting sqref="C157">
    <cfRule type="expression" dxfId="1" priority="63" stopIfTrue="1">
      <formula>AND(ISNUMBER(#REF!),#REF!&lt;200)</formula>
    </cfRule>
    <cfRule type="expression" dxfId="1" priority="64" stopIfTrue="1">
      <formula>AND(ISNUMBER(#REF!),#REF!&lt;200)</formula>
    </cfRule>
  </conditionalFormatting>
  <conditionalFormatting sqref="C158">
    <cfRule type="expression" dxfId="1" priority="65" stopIfTrue="1">
      <formula>AND(ISNUMBER(#REF!),#REF!&lt;200)</formula>
    </cfRule>
    <cfRule type="expression" dxfId="1" priority="66" stopIfTrue="1">
      <formula>AND(ISNUMBER(#REF!),#REF!&lt;200)</formula>
    </cfRule>
  </conditionalFormatting>
  <conditionalFormatting sqref="K163">
    <cfRule type="expression" dxfId="0" priority="67" stopIfTrue="1">
      <formula>AND(ISNUMBER(#REF!),#REF!&lt;200)</formula>
    </cfRule>
    <cfRule type="expression" dxfId="0" priority="68" stopIfTrue="1">
      <formula>AND(ISNUMBER(#REF!),#REF!&lt;200)</formula>
    </cfRule>
  </conditionalFormatting>
  <conditionalFormatting sqref="C168:D168">
    <cfRule type="expression" dxfId="1" priority="69" stopIfTrue="1">
      <formula>AND(ISNUMBER(#REF!),#REF!&lt;200)</formula>
    </cfRule>
    <cfRule type="expression" dxfId="1" priority="70" stopIfTrue="1">
      <formula>AND(ISNUMBER(#REF!),#REF!&lt;200)</formula>
    </cfRule>
  </conditionalFormatting>
  <conditionalFormatting sqref="M178">
    <cfRule type="expression" dxfId="1" priority="71" stopIfTrue="1">
      <formula>AND(ISNUMBER(#REF!),#REF!&lt;200)</formula>
    </cfRule>
    <cfRule type="expression" dxfId="1" priority="72" stopIfTrue="1">
      <formula>AND(ISNUMBER(#REF!),#REF!&lt;200)</formula>
    </cfRule>
  </conditionalFormatting>
  <conditionalFormatting sqref="G183:H183">
    <cfRule type="expression" dxfId="0" priority="73" stopIfTrue="1">
      <formula>AND(ISNUMBER(#REF!),#REF!&lt;200)</formula>
    </cfRule>
    <cfRule type="expression" dxfId="0" priority="74" stopIfTrue="1">
      <formula>AND(ISNUMBER(#REF!),#REF!&lt;200)</formula>
    </cfRule>
  </conditionalFormatting>
  <conditionalFormatting sqref="B184:C184">
    <cfRule type="expression" dxfId="1" priority="75" stopIfTrue="1">
      <formula>AND(ISNUMBER(#REF!),#REF!&lt;200)</formula>
    </cfRule>
    <cfRule type="expression" dxfId="1" priority="76" stopIfTrue="1">
      <formula>AND(ISNUMBER(#REF!),#REF!&lt;200)</formula>
    </cfRule>
  </conditionalFormatting>
  <conditionalFormatting sqref="G184:H184">
    <cfRule type="expression" dxfId="0" priority="77" stopIfTrue="1">
      <formula>AND(ISNUMBER(#REF!),#REF!&lt;200)</formula>
    </cfRule>
    <cfRule type="expression" dxfId="0" priority="78" stopIfTrue="1">
      <formula>AND(ISNUMBER(#REF!),#REF!&lt;200)</formula>
    </cfRule>
  </conditionalFormatting>
  <conditionalFormatting sqref="G185:H185">
    <cfRule type="expression" dxfId="0" priority="79" stopIfTrue="1">
      <formula>AND(ISNUMBER(#REF!),#REF!&lt;200)</formula>
    </cfRule>
    <cfRule type="expression" dxfId="0" priority="80" stopIfTrue="1">
      <formula>AND(ISNUMBER(#REF!),#REF!&lt;200)</formula>
    </cfRule>
  </conditionalFormatting>
  <conditionalFormatting sqref="B186">
    <cfRule type="expression" dxfId="0" priority="81" stopIfTrue="1">
      <formula>AND(ISNUMBER(#REF!),#REF!&lt;200)</formula>
    </cfRule>
    <cfRule type="expression" dxfId="0" priority="82" stopIfTrue="1">
      <formula>AND(ISNUMBER(#REF!),#REF!&lt;200)</formula>
    </cfRule>
  </conditionalFormatting>
  <conditionalFormatting sqref="C186">
    <cfRule type="expression" dxfId="0" priority="83" stopIfTrue="1">
      <formula>AND(ISNUMBER(#REF!),#REF!&lt;200)</formula>
    </cfRule>
    <cfRule type="expression" dxfId="0" priority="84" stopIfTrue="1">
      <formula>AND(ISNUMBER(#REF!),#REF!&lt;200)</formula>
    </cfRule>
  </conditionalFormatting>
  <conditionalFormatting sqref="D186">
    <cfRule type="expression" dxfId="0" priority="85" stopIfTrue="1">
      <formula>AND(ISNUMBER(#REF!),#REF!&lt;200)</formula>
    </cfRule>
    <cfRule type="expression" dxfId="0" priority="86" stopIfTrue="1">
      <formula>AND(ISNUMBER(#REF!),#REF!&lt;200)</formula>
    </cfRule>
    <cfRule type="expression" dxfId="0" priority="87" stopIfTrue="1">
      <formula>AND(ISNUMBER(#REF!),#REF!&lt;200)</formula>
    </cfRule>
  </conditionalFormatting>
  <conditionalFormatting sqref="B187:D187">
    <cfRule type="expression" dxfId="0" priority="88" stopIfTrue="1">
      <formula>AND(ISNUMBER(#REF!),#REF!&lt;200)</formula>
    </cfRule>
    <cfRule type="expression" dxfId="0" priority="89" stopIfTrue="1">
      <formula>AND(ISNUMBER(#REF!),#REF!&lt;200)</formula>
    </cfRule>
  </conditionalFormatting>
  <conditionalFormatting sqref="L187:N187">
    <cfRule type="expression" dxfId="0" priority="90" stopIfTrue="1">
      <formula>AND(ISNUMBER(#REF!),#REF!&lt;200)</formula>
    </cfRule>
    <cfRule type="expression" dxfId="0" priority="91" stopIfTrue="1">
      <formula>AND(ISNUMBER(#REF!),#REF!&lt;200)</formula>
    </cfRule>
  </conditionalFormatting>
  <conditionalFormatting sqref="B188">
    <cfRule type="expression" dxfId="1" priority="92" stopIfTrue="1">
      <formula>AND(ISNUMBER(#REF!),#REF!&lt;200)</formula>
    </cfRule>
  </conditionalFormatting>
  <conditionalFormatting sqref="E189">
    <cfRule type="expression" dxfId="1" priority="93" stopIfTrue="1">
      <formula>AND(ISNUMBER(#REF!),#REF!&lt;200)</formula>
    </cfRule>
    <cfRule type="expression" dxfId="1" priority="94" stopIfTrue="1">
      <formula>AND(ISNUMBER(#REF!),#REF!&lt;200)</formula>
    </cfRule>
  </conditionalFormatting>
  <conditionalFormatting sqref="D192">
    <cfRule type="expression" dxfId="0" priority="95" stopIfTrue="1">
      <formula>AND(ISNUMBER(#REF!),#REF!&lt;200)</formula>
    </cfRule>
    <cfRule type="expression" dxfId="0" priority="96" stopIfTrue="1">
      <formula>AND(ISNUMBER(#REF!),#REF!&lt;200)</formula>
    </cfRule>
  </conditionalFormatting>
  <conditionalFormatting sqref="M192:N192">
    <cfRule type="expression" dxfId="0" priority="97" stopIfTrue="1">
      <formula>AND(ISNUMBER(#REF!),#REF!&lt;200)</formula>
    </cfRule>
    <cfRule type="expression" dxfId="0" priority="98" stopIfTrue="1">
      <formula>AND(ISNUMBER(#REF!),#REF!&lt;200)</formula>
    </cfRule>
  </conditionalFormatting>
  <conditionalFormatting sqref="H195">
    <cfRule type="expression" dxfId="0" priority="99" stopIfTrue="1">
      <formula>AND(ISNUMBER(#REF!),#REF!&lt;200)</formula>
    </cfRule>
    <cfRule type="expression" dxfId="0" priority="100" stopIfTrue="1">
      <formula>AND(ISNUMBER(#REF!),#REF!&lt;200)</formula>
    </cfRule>
  </conditionalFormatting>
  <conditionalFormatting sqref="L196:M196">
    <cfRule type="expression" dxfId="0" priority="101" stopIfTrue="1">
      <formula>AND(ISNUMBER(#REF!),#REF!&lt;200)</formula>
    </cfRule>
    <cfRule type="expression" dxfId="0" priority="102" stopIfTrue="1">
      <formula>AND(ISNUMBER(#REF!),#REF!&lt;200)</formula>
    </cfRule>
  </conditionalFormatting>
  <conditionalFormatting sqref="N196">
    <cfRule type="expression" dxfId="0" priority="103" stopIfTrue="1">
      <formula>AND(ISNUMBER(#REF!),#REF!&lt;200)</formula>
    </cfRule>
    <cfRule type="expression" dxfId="0" priority="104" stopIfTrue="1">
      <formula>AND(ISNUMBER(#REF!),#REF!&lt;200)</formula>
    </cfRule>
  </conditionalFormatting>
  <conditionalFormatting sqref="K197">
    <cfRule type="expression" dxfId="0" priority="105" stopIfTrue="1">
      <formula>AND(ISNUMBER(#REF!),#REF!&lt;200)</formula>
    </cfRule>
    <cfRule type="expression" dxfId="0" priority="106" stopIfTrue="1">
      <formula>AND(ISNUMBER(#REF!),#REF!&lt;200)</formula>
    </cfRule>
  </conditionalFormatting>
  <conditionalFormatting sqref="L197:M197">
    <cfRule type="expression" dxfId="0" priority="107" stopIfTrue="1">
      <formula>AND(ISNUMBER(#REF!),#REF!&lt;200)</formula>
    </cfRule>
    <cfRule type="expression" dxfId="0" priority="108" stopIfTrue="1">
      <formula>AND(ISNUMBER(#REF!),#REF!&lt;200)</formula>
    </cfRule>
  </conditionalFormatting>
  <conditionalFormatting sqref="N197">
    <cfRule type="expression" dxfId="0" priority="109" stopIfTrue="1">
      <formula>AND(ISNUMBER(#REF!),#REF!&lt;200)</formula>
    </cfRule>
    <cfRule type="expression" dxfId="0" priority="110" stopIfTrue="1">
      <formula>AND(ISNUMBER(#REF!),#REF!&lt;200)</formula>
    </cfRule>
  </conditionalFormatting>
  <conditionalFormatting sqref="B198">
    <cfRule type="expression" dxfId="0" priority="111" stopIfTrue="1">
      <formula>AND(ISNUMBER(#REF!),#REF!&lt;200)</formula>
    </cfRule>
    <cfRule type="expression" dxfId="0" priority="112" stopIfTrue="1">
      <formula>AND(ISNUMBER(#REF!),#REF!&lt;200)</formula>
    </cfRule>
  </conditionalFormatting>
  <conditionalFormatting sqref="N207">
    <cfRule type="expression" dxfId="1" priority="113" stopIfTrue="1">
      <formula>AND(ISNUMBER(#REF!),#REF!&lt;200)</formula>
    </cfRule>
    <cfRule type="expression" dxfId="1" priority="114" stopIfTrue="1">
      <formula>AND(ISNUMBER(#REF!),#REF!&lt;200)</formula>
    </cfRule>
  </conditionalFormatting>
  <conditionalFormatting sqref="C229">
    <cfRule type="expression" dxfId="1" priority="115" stopIfTrue="1">
      <formula>AND(ISNUMBER(#REF!),#REF!&lt;200)</formula>
    </cfRule>
    <cfRule type="expression" dxfId="1" priority="116" stopIfTrue="1">
      <formula>AND(ISNUMBER(#REF!),#REF!&lt;200)</formula>
    </cfRule>
  </conditionalFormatting>
  <conditionalFormatting sqref="C233">
    <cfRule type="expression" dxfId="1" priority="117" stopIfTrue="1">
      <formula>AND(ISNUMBER(#REF!),#REF!&lt;200)</formula>
    </cfRule>
    <cfRule type="expression" dxfId="1" priority="118" stopIfTrue="1">
      <formula>AND(ISNUMBER(#REF!),#REF!&lt;200)</formula>
    </cfRule>
  </conditionalFormatting>
  <conditionalFormatting sqref="B242">
    <cfRule type="expression" dxfId="1" priority="119" stopIfTrue="1">
      <formula>AND(ISNUMBER(#REF!),#REF!&lt;200)</formula>
    </cfRule>
    <cfRule type="expression" dxfId="1" priority="120" stopIfTrue="1">
      <formula>AND(ISNUMBER(#REF!),#REF!&lt;200)</formula>
    </cfRule>
  </conditionalFormatting>
  <conditionalFormatting sqref="B262">
    <cfRule type="expression" dxfId="1" priority="121" stopIfTrue="1">
      <formula>AND(ISNUMBER(#REF!),#REF!&lt;200)</formula>
    </cfRule>
  </conditionalFormatting>
  <conditionalFormatting sqref="E282">
    <cfRule type="expression" dxfId="1" priority="122" stopIfTrue="1">
      <formula>AND(ISNUMBER(#REF!),#REF!&lt;200)</formula>
    </cfRule>
    <cfRule type="expression" dxfId="1" priority="123" stopIfTrue="1">
      <formula>AND(ISNUMBER(#REF!),#REF!&lt;200)</formula>
    </cfRule>
  </conditionalFormatting>
  <conditionalFormatting sqref="E283">
    <cfRule type="expression" dxfId="1" priority="124" stopIfTrue="1">
      <formula>AND(ISNUMBER(#REF!),#REF!&lt;200)</formula>
    </cfRule>
    <cfRule type="expression" dxfId="1" priority="125" stopIfTrue="1">
      <formula>AND(ISNUMBER(#REF!),#REF!&lt;200)</formula>
    </cfRule>
  </conditionalFormatting>
  <conditionalFormatting sqref="B284">
    <cfRule type="expression" dxfId="1" priority="126" stopIfTrue="1">
      <formula>AND(ISNUMBER(#REF!),#REF!&lt;200)</formula>
    </cfRule>
  </conditionalFormatting>
  <conditionalFormatting sqref="B285:D285">
    <cfRule type="expression" dxfId="1" priority="127" stopIfTrue="1">
      <formula>AND(ISNUMBER(#REF!),#REF!&lt;200)</formula>
    </cfRule>
    <cfRule type="expression" dxfId="1" priority="128" stopIfTrue="1">
      <formula>AND(ISNUMBER(#REF!),#REF!&lt;200)</formula>
    </cfRule>
  </conditionalFormatting>
  <conditionalFormatting sqref="G285:H285">
    <cfRule type="expression" dxfId="1" priority="129" stopIfTrue="1">
      <formula>AND(ISNUMBER(#REF!),#REF!&lt;200)</formula>
    </cfRule>
    <cfRule type="expression" dxfId="1" priority="130" stopIfTrue="1">
      <formula>AND(ISNUMBER(#REF!),#REF!&lt;200)</formula>
    </cfRule>
  </conditionalFormatting>
  <conditionalFormatting sqref="N285:O285">
    <cfRule type="expression" dxfId="1" priority="131" stopIfTrue="1">
      <formula>AND(ISNUMBER(#REF!),#REF!&lt;200)</formula>
    </cfRule>
    <cfRule type="expression" dxfId="1" priority="132" stopIfTrue="1">
      <formula>AND(ISNUMBER(#REF!),#REF!&lt;200)</formula>
    </cfRule>
  </conditionalFormatting>
  <conditionalFormatting sqref="C286">
    <cfRule type="expression" dxfId="1" priority="133" stopIfTrue="1">
      <formula>AND(ISNUMBER(#REF!),#REF!&lt;200)</formula>
    </cfRule>
    <cfRule type="expression" dxfId="1" priority="134" stopIfTrue="1">
      <formula>AND(ISNUMBER(#REF!),#REF!&lt;200)</formula>
    </cfRule>
  </conditionalFormatting>
  <conditionalFormatting sqref="D286">
    <cfRule type="expression" dxfId="1" priority="135" stopIfTrue="1">
      <formula>AND(ISNUMBER(#REF!),#REF!&lt;200)</formula>
    </cfRule>
    <cfRule type="expression" dxfId="1" priority="136" stopIfTrue="1">
      <formula>AND(ISNUMBER(#REF!),#REF!&lt;200)</formula>
    </cfRule>
  </conditionalFormatting>
  <conditionalFormatting sqref="B291">
    <cfRule type="expression" dxfId="1" priority="137" stopIfTrue="1">
      <formula>AND(ISNUMBER(#REF!),#REF!&lt;200)</formula>
    </cfRule>
    <cfRule type="expression" dxfId="1" priority="138" stopIfTrue="1">
      <formula>AND(ISNUMBER(#REF!),#REF!&lt;200)</formula>
    </cfRule>
  </conditionalFormatting>
  <conditionalFormatting sqref="D291">
    <cfRule type="expression" dxfId="1" priority="139" stopIfTrue="1">
      <formula>AND(ISNUMBER(#REF!),#REF!&lt;200)</formula>
    </cfRule>
    <cfRule type="expression" dxfId="1" priority="140" stopIfTrue="1">
      <formula>AND(ISNUMBER(#REF!),#REF!&lt;200)</formula>
    </cfRule>
  </conditionalFormatting>
  <conditionalFormatting sqref="E291">
    <cfRule type="expression" dxfId="1" priority="141" stopIfTrue="1">
      <formula>AND(ISNUMBER(#REF!),#REF!&lt;200)</formula>
    </cfRule>
    <cfRule type="expression" dxfId="1" priority="142" stopIfTrue="1">
      <formula>AND(ISNUMBER(#REF!),#REF!&lt;200)</formula>
    </cfRule>
  </conditionalFormatting>
  <conditionalFormatting sqref="K291">
    <cfRule type="expression" dxfId="1" priority="143" stopIfTrue="1">
      <formula>AND(ISNUMBER(#REF!),#REF!&lt;200)</formula>
    </cfRule>
    <cfRule type="expression" dxfId="1" priority="144" stopIfTrue="1">
      <formula>AND(ISNUMBER(#REF!),#REF!&lt;200)</formula>
    </cfRule>
  </conditionalFormatting>
  <conditionalFormatting sqref="M291">
    <cfRule type="expression" dxfId="1" priority="145" stopIfTrue="1">
      <formula>AND(ISNUMBER(#REF!),#REF!&lt;200)</formula>
    </cfRule>
    <cfRule type="expression" dxfId="1" priority="146" stopIfTrue="1">
      <formula>AND(ISNUMBER(#REF!),#REF!&lt;200)</formula>
    </cfRule>
  </conditionalFormatting>
  <conditionalFormatting sqref="N291:O291">
    <cfRule type="expression" dxfId="1" priority="147" stopIfTrue="1">
      <formula>AND(ISNUMBER(#REF!),#REF!&lt;200)</formula>
    </cfRule>
    <cfRule type="expression" dxfId="1" priority="148" stopIfTrue="1">
      <formula>AND(ISNUMBER(#REF!),#REF!&lt;200)</formula>
    </cfRule>
  </conditionalFormatting>
  <conditionalFormatting sqref="C292">
    <cfRule type="expression" dxfId="1" priority="149" stopIfTrue="1">
      <formula>AND(ISNUMBER(#REF!),#REF!&lt;200)</formula>
    </cfRule>
    <cfRule type="expression" dxfId="1" priority="150" stopIfTrue="1">
      <formula>AND(ISNUMBER(#REF!),#REF!&lt;200)</formula>
    </cfRule>
  </conditionalFormatting>
  <conditionalFormatting sqref="B295">
    <cfRule type="expression" dxfId="1" priority="151" stopIfTrue="1">
      <formula>AND(ISNUMBER(#REF!),#REF!&lt;200)</formula>
    </cfRule>
    <cfRule type="expression" dxfId="1" priority="152" stopIfTrue="1">
      <formula>AND(ISNUMBER(#REF!),#REF!&lt;200)</formula>
    </cfRule>
  </conditionalFormatting>
  <conditionalFormatting sqref="K295">
    <cfRule type="expression" dxfId="1" priority="153" stopIfTrue="1">
      <formula>AND(ISNUMBER(#REF!),#REF!&lt;200)</formula>
    </cfRule>
    <cfRule type="expression" dxfId="1" priority="154" stopIfTrue="1">
      <formula>AND(ISNUMBER(#REF!),#REF!&lt;200)</formula>
    </cfRule>
  </conditionalFormatting>
  <conditionalFormatting sqref="M295">
    <cfRule type="expression" dxfId="1" priority="155" stopIfTrue="1">
      <formula>AND(ISNUMBER(#REF!),#REF!&lt;200)</formula>
    </cfRule>
    <cfRule type="expression" dxfId="1" priority="156" stopIfTrue="1">
      <formula>AND(ISNUMBER(#REF!),#REF!&lt;200)</formula>
    </cfRule>
  </conditionalFormatting>
  <conditionalFormatting sqref="B298">
    <cfRule type="expression" dxfId="1" priority="157" stopIfTrue="1">
      <formula>AND(ISNUMBER(#REF!),#REF!&lt;200)</formula>
    </cfRule>
    <cfRule type="expression" dxfId="1" priority="158" stopIfTrue="1">
      <formula>AND(ISNUMBER(#REF!),#REF!&lt;200)</formula>
    </cfRule>
  </conditionalFormatting>
  <conditionalFormatting sqref="D298">
    <cfRule type="expression" dxfId="1" priority="159" stopIfTrue="1">
      <formula>AND(ISNUMBER(#REF!),#REF!&lt;200)</formula>
    </cfRule>
    <cfRule type="expression" dxfId="1" priority="160" stopIfTrue="1">
      <formula>AND(ISNUMBER(#REF!),#REF!&lt;200)</formula>
    </cfRule>
  </conditionalFormatting>
  <conditionalFormatting sqref="K298">
    <cfRule type="expression" dxfId="1" priority="161" stopIfTrue="1">
      <formula>AND(ISNUMBER(#REF!),#REF!&lt;200)</formula>
    </cfRule>
    <cfRule type="expression" dxfId="1" priority="162" stopIfTrue="1">
      <formula>AND(ISNUMBER(#REF!),#REF!&lt;200)</formula>
    </cfRule>
  </conditionalFormatting>
  <conditionalFormatting sqref="M298">
    <cfRule type="expression" dxfId="1" priority="163" stopIfTrue="1">
      <formula>AND(ISNUMBER(#REF!),#REF!&lt;200)</formula>
    </cfRule>
    <cfRule type="expression" dxfId="1" priority="164" stopIfTrue="1">
      <formula>AND(ISNUMBER(#REF!),#REF!&lt;200)</formula>
    </cfRule>
  </conditionalFormatting>
  <conditionalFormatting sqref="B299">
    <cfRule type="expression" dxfId="1" priority="165" stopIfTrue="1">
      <formula>AND(ISNUMBER(#REF!),#REF!&lt;200)</formula>
    </cfRule>
    <cfRule type="expression" dxfId="1" priority="166" stopIfTrue="1">
      <formula>AND(ISNUMBER(#REF!),#REF!&lt;200)</formula>
    </cfRule>
  </conditionalFormatting>
  <conditionalFormatting sqref="N299">
    <cfRule type="expression" dxfId="1" priority="167" stopIfTrue="1">
      <formula>AND(ISNUMBER(#REF!),#REF!&lt;200)</formula>
    </cfRule>
    <cfRule type="expression" dxfId="1" priority="168" stopIfTrue="1">
      <formula>AND(ISNUMBER(#REF!),#REF!&lt;200)</formula>
    </cfRule>
  </conditionalFormatting>
  <conditionalFormatting sqref="B300">
    <cfRule type="expression" dxfId="1" priority="169" stopIfTrue="1">
      <formula>AND(ISNUMBER(#REF!),#REF!&lt;200)</formula>
    </cfRule>
    <cfRule type="expression" dxfId="1" priority="170" stopIfTrue="1">
      <formula>AND(ISNUMBER(#REF!),#REF!&lt;200)</formula>
    </cfRule>
  </conditionalFormatting>
  <conditionalFormatting sqref="C300">
    <cfRule type="expression" dxfId="1" priority="171" stopIfTrue="1">
      <formula>AND(ISNUMBER(#REF!),#REF!&lt;200)</formula>
    </cfRule>
    <cfRule type="expression" dxfId="1" priority="172" stopIfTrue="1">
      <formula>AND(ISNUMBER(#REF!),#REF!&lt;200)</formula>
    </cfRule>
  </conditionalFormatting>
  <conditionalFormatting sqref="C310">
    <cfRule type="expression" dxfId="1" priority="173" stopIfTrue="1">
      <formula>AND(ISNUMBER(#REF!),#REF!&lt;200)</formula>
    </cfRule>
    <cfRule type="expression" dxfId="1" priority="174" stopIfTrue="1">
      <formula>AND(ISNUMBER(#REF!),#REF!&lt;200)</formula>
    </cfRule>
  </conditionalFormatting>
  <conditionalFormatting sqref="B313">
    <cfRule type="expression" dxfId="1" priority="175" stopIfTrue="1">
      <formula>AND(ISNUMBER(#REF!),#REF!&lt;200)</formula>
    </cfRule>
    <cfRule type="expression" dxfId="1" priority="176" stopIfTrue="1">
      <formula>AND(ISNUMBER(#REF!),#REF!&lt;200)</formula>
    </cfRule>
  </conditionalFormatting>
  <conditionalFormatting sqref="M313">
    <cfRule type="expression" dxfId="1" priority="177" stopIfTrue="1">
      <formula>AND(ISNUMBER(#REF!),#REF!&lt;200)</formula>
    </cfRule>
    <cfRule type="expression" dxfId="1" priority="178" stopIfTrue="1">
      <formula>AND(ISNUMBER(#REF!),#REF!&lt;200)</formula>
    </cfRule>
  </conditionalFormatting>
  <conditionalFormatting sqref="B314">
    <cfRule type="expression" dxfId="1" priority="179" stopIfTrue="1">
      <formula>AND(ISNUMBER(#REF!),#REF!&lt;200)</formula>
    </cfRule>
  </conditionalFormatting>
  <conditionalFormatting sqref="B318">
    <cfRule type="expression" dxfId="1" priority="180" stopIfTrue="1">
      <formula>AND(ISNUMBER(#REF!),#REF!&lt;200)</formula>
    </cfRule>
  </conditionalFormatting>
  <conditionalFormatting sqref="E321">
    <cfRule type="expression" dxfId="1" priority="181" stopIfTrue="1">
      <formula>AND(ISNUMBER(#REF!),#REF!&lt;200)</formula>
    </cfRule>
    <cfRule type="expression" dxfId="1" priority="182" stopIfTrue="1">
      <formula>AND(ISNUMBER(#REF!),#REF!&lt;200)</formula>
    </cfRule>
  </conditionalFormatting>
  <conditionalFormatting sqref="B325">
    <cfRule type="expression" dxfId="1" priority="183" stopIfTrue="1">
      <formula>AND(ISNUMBER(#REF!),#REF!&lt;200)</formula>
    </cfRule>
    <cfRule type="expression" dxfId="1" priority="184" stopIfTrue="1">
      <formula>AND(ISNUMBER(#REF!),#REF!&lt;200)</formula>
    </cfRule>
  </conditionalFormatting>
  <conditionalFormatting sqref="B331">
    <cfRule type="expression" dxfId="1" priority="185" stopIfTrue="1">
      <formula>AND(ISNUMBER(#REF!),#REF!&lt;200)</formula>
    </cfRule>
    <cfRule type="expression" dxfId="1" priority="186" stopIfTrue="1">
      <formula>AND(ISNUMBER(#REF!),#REF!&lt;200)</formula>
    </cfRule>
  </conditionalFormatting>
  <conditionalFormatting sqref="B332">
    <cfRule type="expression" dxfId="1" priority="187" stopIfTrue="1">
      <formula>AND(ISNUMBER(#REF!),#REF!&lt;200)</formula>
    </cfRule>
    <cfRule type="expression" dxfId="1" priority="188" stopIfTrue="1">
      <formula>AND(ISNUMBER(#REF!),#REF!&lt;200)</formula>
    </cfRule>
  </conditionalFormatting>
  <conditionalFormatting sqref="D338">
    <cfRule type="expression" dxfId="0" priority="189" stopIfTrue="1">
      <formula>AND(ISNUMBER(#REF!),#REF!&lt;200)</formula>
    </cfRule>
    <cfRule type="expression" dxfId="0" priority="190" stopIfTrue="1">
      <formula>AND(ISNUMBER(#REF!),#REF!&lt;200)</formula>
    </cfRule>
    <cfRule type="expression" dxfId="0" priority="191" stopIfTrue="1">
      <formula>AND(ISNUMBER(#REF!),#REF!&lt;200)</formula>
    </cfRule>
  </conditionalFormatting>
  <conditionalFormatting sqref="M338:O338">
    <cfRule type="expression" dxfId="1" priority="192" stopIfTrue="1">
      <formula>AND(ISNUMBER(#REF!),#REF!&lt;200)</formula>
    </cfRule>
  </conditionalFormatting>
  <conditionalFormatting sqref="D339">
    <cfRule type="expression" dxfId="0" priority="193" stopIfTrue="1">
      <formula>AND(ISNUMBER(#REF!),#REF!&lt;200)</formula>
    </cfRule>
    <cfRule type="expression" dxfId="0" priority="194" stopIfTrue="1">
      <formula>AND(ISNUMBER(#REF!),#REF!&lt;200)</formula>
    </cfRule>
    <cfRule type="expression" dxfId="0" priority="195" stopIfTrue="1">
      <formula>AND(ISNUMBER(#REF!),#REF!&lt;200)</formula>
    </cfRule>
  </conditionalFormatting>
  <conditionalFormatting sqref="D345">
    <cfRule type="expression" dxfId="0" priority="196" stopIfTrue="1">
      <formula>AND(ISNUMBER(#REF!),#REF!&lt;200)</formula>
    </cfRule>
    <cfRule type="expression" dxfId="0" priority="197" stopIfTrue="1">
      <formula>AND(ISNUMBER(#REF!),#REF!&lt;200)</formula>
    </cfRule>
    <cfRule type="expression" dxfId="0" priority="198" stopIfTrue="1">
      <formula>AND(ISNUMBER(#REF!),#REF!&lt;200)</formula>
    </cfRule>
  </conditionalFormatting>
  <conditionalFormatting sqref="D361">
    <cfRule type="expression" dxfId="0" priority="199" stopIfTrue="1">
      <formula>AND(ISNUMBER(#REF!),#REF!&lt;200)</formula>
    </cfRule>
    <cfRule type="expression" dxfId="0" priority="200" stopIfTrue="1">
      <formula>AND(ISNUMBER(#REF!),#REF!&lt;200)</formula>
    </cfRule>
    <cfRule type="expression" dxfId="0" priority="201" stopIfTrue="1">
      <formula>AND(ISNUMBER(#REF!),#REF!&lt;200)</formula>
    </cfRule>
  </conditionalFormatting>
  <conditionalFormatting sqref="M361">
    <cfRule type="expression" dxfId="0" priority="202" stopIfTrue="1">
      <formula>AND(ISNUMBER(#REF!),#REF!&lt;200)</formula>
    </cfRule>
    <cfRule type="expression" dxfId="0" priority="203" stopIfTrue="1">
      <formula>AND(ISNUMBER(#REF!),#REF!&lt;200)</formula>
    </cfRule>
  </conditionalFormatting>
  <conditionalFormatting sqref="C362">
    <cfRule type="expression" dxfId="1" priority="204" stopIfTrue="1">
      <formula>AND(ISNUMBER(#REF!),#REF!&lt;200)</formula>
    </cfRule>
    <cfRule type="expression" dxfId="1" priority="205" stopIfTrue="1">
      <formula>AND(ISNUMBER(#REF!),#REF!&lt;200)</formula>
    </cfRule>
  </conditionalFormatting>
  <conditionalFormatting sqref="D362">
    <cfRule type="expression" dxfId="1" priority="206" stopIfTrue="1">
      <formula>AND(ISNUMBER(#REF!),#REF!&lt;200)</formula>
    </cfRule>
    <cfRule type="expression" dxfId="1" priority="207" stopIfTrue="1">
      <formula>AND(ISNUMBER(#REF!),#REF!&lt;200)</formula>
    </cfRule>
  </conditionalFormatting>
  <conditionalFormatting sqref="G362:H362">
    <cfRule type="expression" dxfId="1" priority="208" stopIfTrue="1">
      <formula>AND(ISNUMBER(#REF!),#REF!&lt;200)</formula>
    </cfRule>
    <cfRule type="expression" dxfId="1" priority="209" stopIfTrue="1">
      <formula>AND(ISNUMBER(#REF!),#REF!&lt;200)</formula>
    </cfRule>
  </conditionalFormatting>
  <conditionalFormatting sqref="M362">
    <cfRule type="expression" dxfId="1" priority="210" stopIfTrue="1">
      <formula>AND(ISNUMBER(#REF!),#REF!&lt;200)</formula>
    </cfRule>
    <cfRule type="expression" dxfId="1" priority="211" stopIfTrue="1">
      <formula>AND(ISNUMBER(#REF!),#REF!&lt;200)</formula>
    </cfRule>
  </conditionalFormatting>
  <conditionalFormatting sqref="D363">
    <cfRule type="expression" dxfId="1" priority="212" stopIfTrue="1">
      <formula>AND(ISNUMBER(#REF!),#REF!&lt;200)</formula>
    </cfRule>
    <cfRule type="expression" dxfId="1" priority="213" stopIfTrue="1">
      <formula>AND(ISNUMBER(#REF!),#REF!&lt;200)</formula>
    </cfRule>
  </conditionalFormatting>
  <conditionalFormatting sqref="G363:H363">
    <cfRule type="expression" dxfId="1" priority="214" stopIfTrue="1">
      <formula>AND(ISNUMBER(#REF!),#REF!&lt;200)</formula>
    </cfRule>
    <cfRule type="expression" dxfId="1" priority="215" stopIfTrue="1">
      <formula>AND(ISNUMBER(#REF!),#REF!&lt;200)</formula>
    </cfRule>
  </conditionalFormatting>
  <conditionalFormatting sqref="M363">
    <cfRule type="expression" dxfId="1" priority="216" stopIfTrue="1">
      <formula>AND(ISNUMBER(#REF!),#REF!&lt;200)</formula>
    </cfRule>
    <cfRule type="expression" dxfId="1" priority="217" stopIfTrue="1">
      <formula>AND(ISNUMBER(#REF!),#REF!&lt;200)</formula>
    </cfRule>
  </conditionalFormatting>
  <conditionalFormatting sqref="B365">
    <cfRule type="expression" dxfId="1" priority="218" stopIfTrue="1">
      <formula>AND(ISNUMBER(#REF!),#REF!&lt;200)</formula>
    </cfRule>
    <cfRule type="expression" dxfId="1" priority="219" stopIfTrue="1">
      <formula>AND(ISNUMBER(#REF!),#REF!&lt;200)</formula>
    </cfRule>
  </conditionalFormatting>
  <conditionalFormatting sqref="C365">
    <cfRule type="expression" dxfId="1" priority="220" stopIfTrue="1">
      <formula>AND(ISNUMBER(#REF!),#REF!&lt;200)</formula>
    </cfRule>
    <cfRule type="expression" dxfId="1" priority="221" stopIfTrue="1">
      <formula>AND(ISNUMBER(#REF!),#REF!&lt;200)</formula>
    </cfRule>
  </conditionalFormatting>
  <conditionalFormatting sqref="D365">
    <cfRule type="expression" dxfId="1" priority="222" stopIfTrue="1">
      <formula>AND(ISNUMBER(#REF!),#REF!&lt;200)</formula>
    </cfRule>
    <cfRule type="expression" dxfId="1" priority="223" stopIfTrue="1">
      <formula>AND(ISNUMBER(#REF!),#REF!&lt;200)</formula>
    </cfRule>
  </conditionalFormatting>
  <conditionalFormatting sqref="G365:H365">
    <cfRule type="expression" dxfId="1" priority="224" stopIfTrue="1">
      <formula>AND(ISNUMBER(#REF!),#REF!&lt;200)</formula>
    </cfRule>
    <cfRule type="expression" dxfId="1" priority="225" stopIfTrue="1">
      <formula>AND(ISNUMBER(#REF!),#REF!&lt;200)</formula>
    </cfRule>
  </conditionalFormatting>
  <conditionalFormatting sqref="B366">
    <cfRule type="expression" dxfId="1" priority="226" stopIfTrue="1">
      <formula>AND(ISNUMBER(#REF!),#REF!&lt;200)</formula>
    </cfRule>
    <cfRule type="expression" dxfId="1" priority="227" stopIfTrue="1">
      <formula>AND(ISNUMBER(#REF!),#REF!&lt;200)</formula>
    </cfRule>
  </conditionalFormatting>
  <conditionalFormatting sqref="M366">
    <cfRule type="expression" dxfId="1" priority="228" stopIfTrue="1">
      <formula>AND(ISNUMBER(#REF!),#REF!&lt;200)</formula>
    </cfRule>
    <cfRule type="expression" dxfId="1" priority="229" stopIfTrue="1">
      <formula>AND(ISNUMBER(#REF!),#REF!&lt;200)</formula>
    </cfRule>
  </conditionalFormatting>
  <conditionalFormatting sqref="M367">
    <cfRule type="expression" dxfId="1" priority="230" stopIfTrue="1">
      <formula>AND(ISNUMBER(#REF!),#REF!&lt;200)</formula>
    </cfRule>
    <cfRule type="expression" dxfId="1" priority="231" stopIfTrue="1">
      <formula>AND(ISNUMBER(#REF!),#REF!&lt;200)</formula>
    </cfRule>
  </conditionalFormatting>
  <conditionalFormatting sqref="B368">
    <cfRule type="expression" dxfId="1" priority="232" stopIfTrue="1">
      <formula>AND(ISNUMBER(#REF!),#REF!&lt;200)</formula>
    </cfRule>
    <cfRule type="expression" dxfId="1" priority="233" stopIfTrue="1">
      <formula>AND(ISNUMBER(#REF!),#REF!&lt;200)</formula>
    </cfRule>
  </conditionalFormatting>
  <conditionalFormatting sqref="C368:D368">
    <cfRule type="expression" dxfId="1" priority="234" stopIfTrue="1">
      <formula>AND(ISNUMBER(#REF!),#REF!&lt;200)</formula>
    </cfRule>
    <cfRule type="expression" dxfId="1" priority="235" stopIfTrue="1">
      <formula>AND(ISNUMBER(#REF!),#REF!&lt;200)</formula>
    </cfRule>
  </conditionalFormatting>
  <conditionalFormatting sqref="M368">
    <cfRule type="expression" dxfId="1" priority="236" stopIfTrue="1">
      <formula>AND(ISNUMBER(#REF!),#REF!&lt;200)</formula>
    </cfRule>
    <cfRule type="expression" dxfId="1" priority="237" stopIfTrue="1">
      <formula>AND(ISNUMBER(#REF!),#REF!&lt;200)</formula>
    </cfRule>
  </conditionalFormatting>
  <conditionalFormatting sqref="M369">
    <cfRule type="expression" dxfId="1" priority="238" stopIfTrue="1">
      <formula>AND(ISNUMBER(#REF!),#REF!&lt;200)</formula>
    </cfRule>
    <cfRule type="expression" dxfId="1" priority="239" stopIfTrue="1">
      <formula>AND(ISNUMBER(#REF!),#REF!&lt;200)</formula>
    </cfRule>
  </conditionalFormatting>
  <conditionalFormatting sqref="B370">
    <cfRule type="expression" dxfId="1" priority="240" stopIfTrue="1">
      <formula>AND(ISNUMBER(#REF!),#REF!&lt;200)</formula>
    </cfRule>
    <cfRule type="expression" dxfId="1" priority="241" stopIfTrue="1">
      <formula>AND(ISNUMBER(#REF!),#REF!&lt;200)</formula>
    </cfRule>
  </conditionalFormatting>
  <conditionalFormatting sqref="C370:D370">
    <cfRule type="expression" dxfId="1" priority="242" stopIfTrue="1">
      <formula>AND(ISNUMBER(#REF!),#REF!&lt;200)</formula>
    </cfRule>
    <cfRule type="expression" dxfId="1" priority="243" stopIfTrue="1">
      <formula>AND(ISNUMBER(#REF!),#REF!&lt;200)</formula>
    </cfRule>
  </conditionalFormatting>
  <conditionalFormatting sqref="G370:H370">
    <cfRule type="expression" dxfId="1" priority="244" stopIfTrue="1">
      <formula>AND(ISNUMBER(#REF!),#REF!&lt;200)</formula>
    </cfRule>
    <cfRule type="expression" dxfId="1" priority="245" stopIfTrue="1">
      <formula>AND(ISNUMBER(#REF!),#REF!&lt;200)</formula>
    </cfRule>
  </conditionalFormatting>
  <conditionalFormatting sqref="D371">
    <cfRule type="expression" dxfId="0" priority="246" stopIfTrue="1">
      <formula>AND(ISNUMBER(#REF!),#REF!&lt;200)</formula>
    </cfRule>
    <cfRule type="expression" dxfId="0" priority="247" stopIfTrue="1">
      <formula>AND(ISNUMBER(#REF!),#REF!&lt;200)</formula>
    </cfRule>
    <cfRule type="expression" dxfId="0" priority="248" stopIfTrue="1">
      <formula>AND(ISNUMBER(#REF!),#REF!&lt;200)</formula>
    </cfRule>
  </conditionalFormatting>
  <conditionalFormatting sqref="M371">
    <cfRule type="expression" dxfId="0" priority="249" stopIfTrue="1">
      <formula>AND(ISNUMBER(#REF!),#REF!&lt;200)</formula>
    </cfRule>
    <cfRule type="expression" dxfId="0" priority="250" stopIfTrue="1">
      <formula>AND(ISNUMBER(#REF!),#REF!&lt;200)</formula>
    </cfRule>
  </conditionalFormatting>
  <conditionalFormatting sqref="B190:B191">
    <cfRule type="expression" dxfId="1" priority="251" stopIfTrue="1">
      <formula>AND(ISNUMBER(#REF!),#REF!&lt;200)</formula>
    </cfRule>
    <cfRule type="expression" dxfId="1" priority="252" stopIfTrue="1">
      <formula>AND(ISNUMBER(#REF!),#REF!&lt;200)</formula>
    </cfRule>
  </conditionalFormatting>
  <conditionalFormatting sqref="B228:B241">
    <cfRule type="expression" dxfId="1" priority="253" stopIfTrue="1">
      <formula>AND(ISNUMBER(#REF!),#REF!&lt;200)</formula>
    </cfRule>
    <cfRule type="expression" dxfId="1" priority="254" stopIfTrue="1">
      <formula>AND(ISNUMBER(#REF!),#REF!&lt;200)</formula>
    </cfRule>
  </conditionalFormatting>
  <conditionalFormatting sqref="B243:B245">
    <cfRule type="expression" dxfId="1" priority="255" stopIfTrue="1">
      <formula>AND(ISNUMBER(#REF!),#REF!&lt;200)</formula>
    </cfRule>
    <cfRule type="expression" dxfId="1" priority="256" stopIfTrue="1">
      <formula>AND(ISNUMBER(#REF!),#REF!&lt;200)</formula>
    </cfRule>
  </conditionalFormatting>
  <conditionalFormatting sqref="B246:B251">
    <cfRule type="expression" dxfId="1" priority="257" stopIfTrue="1">
      <formula>AND(ISNUMBER(#REF!),#REF!&lt;200)</formula>
    </cfRule>
    <cfRule type="expression" dxfId="1" priority="258" stopIfTrue="1">
      <formula>AND(ISNUMBER(#REF!),#REF!&lt;200)</formula>
    </cfRule>
  </conditionalFormatting>
  <conditionalFormatting sqref="B274:B275">
    <cfRule type="expression" dxfId="1" priority="259" stopIfTrue="1">
      <formula>AND(ISNUMBER(#REF!),#REF!&lt;200)</formula>
    </cfRule>
    <cfRule type="expression" dxfId="1" priority="260" stopIfTrue="1">
      <formula>AND(ISNUMBER(#REF!),#REF!&lt;200)</formula>
    </cfRule>
  </conditionalFormatting>
  <conditionalFormatting sqref="C134:C135">
    <cfRule type="expression" dxfId="1" priority="261" stopIfTrue="1">
      <formula>AND(ISNUMBER(#REF!),#REF!&lt;200)</formula>
    </cfRule>
    <cfRule type="expression" dxfId="1" priority="262" stopIfTrue="1">
      <formula>AND(ISNUMBER(#REF!),#REF!&lt;200)</formula>
    </cfRule>
  </conditionalFormatting>
  <conditionalFormatting sqref="C165:C166">
    <cfRule type="expression" dxfId="1" priority="263" stopIfTrue="1">
      <formula>AND(ISNUMBER(#REF!),#REF!&lt;200)</formula>
    </cfRule>
    <cfRule type="expression" dxfId="1" priority="264" stopIfTrue="1">
      <formula>AND(ISNUMBER(#REF!),#REF!&lt;200)</formula>
    </cfRule>
  </conditionalFormatting>
  <conditionalFormatting sqref="C190:C191">
    <cfRule type="expression" dxfId="1" priority="265" stopIfTrue="1">
      <formula>AND(ISNUMBER(#REF!),#REF!&lt;200)</formula>
    </cfRule>
    <cfRule type="expression" dxfId="1" priority="266" stopIfTrue="1">
      <formula>AND(ISNUMBER(#REF!),#REF!&lt;200)</formula>
    </cfRule>
  </conditionalFormatting>
  <conditionalFormatting sqref="D134:D135">
    <cfRule type="expression" dxfId="1" priority="267" stopIfTrue="1">
      <formula>AND(ISNUMBER(#REF!),#REF!&lt;200)</formula>
    </cfRule>
    <cfRule type="expression" dxfId="1" priority="268" stopIfTrue="1">
      <formula>AND(ISNUMBER(#REF!),#REF!&lt;200)</formula>
    </cfRule>
  </conditionalFormatting>
  <conditionalFormatting sqref="D190:D191">
    <cfRule type="expression" dxfId="1" priority="269" stopIfTrue="1">
      <formula>AND(ISNUMBER(#REF!),#REF!&lt;200)</formula>
    </cfRule>
    <cfRule type="expression" dxfId="1" priority="270" stopIfTrue="1">
      <formula>AND(ISNUMBER(#REF!),#REF!&lt;200)</formula>
    </cfRule>
  </conditionalFormatting>
  <conditionalFormatting sqref="G193:G194">
    <cfRule type="expression" dxfId="0" priority="271" stopIfTrue="1">
      <formula>AND(ISNUMBER(#REF!),#REF!&lt;200)</formula>
    </cfRule>
    <cfRule type="expression" dxfId="0" priority="272" stopIfTrue="1">
      <formula>AND(ISNUMBER(#REF!),#REF!&lt;200)</formula>
    </cfRule>
  </conditionalFormatting>
  <conditionalFormatting sqref="M274:M275">
    <cfRule type="expression" dxfId="1" priority="273" stopIfTrue="1">
      <formula>AND(ISNUMBER(#REF!),#REF!&lt;200)</formula>
    </cfRule>
    <cfRule type="expression" dxfId="1" priority="274" stopIfTrue="1">
      <formula>AND(ISNUMBER(#REF!),#REF!&lt;200)</formula>
    </cfRule>
  </conditionalFormatting>
  <conditionalFormatting sqref="M343:M344">
    <cfRule type="expression" dxfId="0" priority="275" stopIfTrue="1">
      <formula>AND(ISNUMBER(#REF!),#REF!&lt;200)</formula>
    </cfRule>
    <cfRule type="expression" dxfId="0" priority="276" stopIfTrue="1">
      <formula>AND(ISNUMBER(#REF!),#REF!&lt;200)</formula>
    </cfRule>
  </conditionalFormatting>
  <conditionalFormatting sqref="M345:M347">
    <cfRule type="expression" dxfId="0" priority="277" stopIfTrue="1">
      <formula>AND(ISNUMBER(#REF!),#REF!&lt;200)</formula>
    </cfRule>
    <cfRule type="expression" dxfId="0" priority="278" stopIfTrue="1">
      <formula>AND(ISNUMBER(#REF!),#REF!&lt;200)</formula>
    </cfRule>
  </conditionalFormatting>
  <conditionalFormatting sqref="N215:N217">
    <cfRule type="expression" dxfId="1" priority="279" stopIfTrue="1">
      <formula>AND(ISNUMBER(#REF!),#REF!&lt;200)</formula>
    </cfRule>
    <cfRule type="expression" dxfId="1" priority="280" stopIfTrue="1">
      <formula>AND(ISNUMBER(#REF!),#REF!&lt;200)</formula>
    </cfRule>
  </conditionalFormatting>
  <conditionalFormatting sqref="B32:D32 G32:H32 K32">
    <cfRule type="expression" dxfId="1" priority="281" stopIfTrue="1">
      <formula>AND(ISNUMBER(#REF!),#REF!&lt;200)</formula>
    </cfRule>
    <cfRule type="expression" dxfId="1" priority="282" stopIfTrue="1">
      <formula>AND(ISNUMBER(#REF!),#REF!&lt;200)</formula>
    </cfRule>
  </conditionalFormatting>
  <conditionalFormatting sqref="M44 M48:M49 M51">
    <cfRule type="expression" dxfId="0" priority="283" stopIfTrue="1">
      <formula>AND(ISNUMBER(#REF!),#REF!&lt;200)</formula>
    </cfRule>
    <cfRule type="expression" dxfId="0" priority="284" stopIfTrue="1">
      <formula>AND(ISNUMBER(#REF!),#REF!&lt;200)</formula>
    </cfRule>
  </conditionalFormatting>
  <conditionalFormatting sqref="M50 M52 M46">
    <cfRule type="expression" dxfId="0" priority="285" stopIfTrue="1">
      <formula>AND(ISNUMBER(#REF!),#REF!&lt;200)</formula>
    </cfRule>
    <cfRule type="expression" dxfId="0" priority="286" stopIfTrue="1">
      <formula>AND(ISNUMBER(#REF!),#REF!&lt;200)</formula>
    </cfRule>
  </conditionalFormatting>
  <conditionalFormatting sqref="N84 N90">
    <cfRule type="expression" dxfId="1" priority="287" stopIfTrue="1">
      <formula>AND(ISNUMBER(#REF!),#REF!&lt;200)</formula>
    </cfRule>
    <cfRule type="expression" dxfId="1" priority="288" stopIfTrue="1">
      <formula>AND(ISNUMBER(#REF!),#REF!&lt;200)</formula>
    </cfRule>
  </conditionalFormatting>
  <conditionalFormatting sqref="B91:D91 B92:C92">
    <cfRule type="expression" dxfId="1" priority="289" stopIfTrue="1">
      <formula>AND(ISNUMBER(#REF!),#REF!&lt;200)</formula>
    </cfRule>
    <cfRule type="expression" dxfId="1" priority="290" stopIfTrue="1">
      <formula>AND(ISNUMBER(#REF!),#REF!&lt;200)</formula>
    </cfRule>
  </conditionalFormatting>
  <conditionalFormatting sqref="D104 D106:D110 D112">
    <cfRule type="expression" dxfId="1" priority="291" stopIfTrue="1">
      <formula>AND(ISNUMBER(#REF!),#REF!&lt;200)</formula>
    </cfRule>
    <cfRule type="expression" dxfId="1" priority="292" stopIfTrue="1">
      <formula>AND(ISNUMBER(#REF!),#REF!&lt;200)</formula>
    </cfRule>
  </conditionalFormatting>
  <conditionalFormatting sqref="B122:D122 B129:D130 B143:D143 B164:D164 B138:D138 B141:D141 B142 B153:D153 B171:D171 B159:D161">
    <cfRule type="expression" dxfId="1" priority="293" stopIfTrue="1">
      <formula>AND(ISNUMBER(#REF!),#REF!&lt;200)</formula>
    </cfRule>
    <cfRule type="expression" dxfId="1" priority="294" stopIfTrue="1">
      <formula>AND(ISNUMBER(#REF!),#REF!&lt;200)</formula>
    </cfRule>
  </conditionalFormatting>
  <conditionalFormatting sqref="G122:H143 G146:H164 G167:H182">
    <cfRule type="expression" dxfId="0" priority="295" stopIfTrue="1">
      <formula>AND(ISNUMBER(#REF!),#REF!&lt;200)</formula>
    </cfRule>
    <cfRule type="expression" dxfId="0" priority="296" stopIfTrue="1">
      <formula>AND(ISNUMBER(#REF!),#REF!&lt;200)</formula>
    </cfRule>
  </conditionalFormatting>
  <conditionalFormatting sqref="J122 J129:J130 J138 J159 J161">
    <cfRule type="expression" dxfId="1" priority="297" stopIfTrue="1">
      <formula>AND(ISNUMBER(#REF!),#REF!&lt;200)</formula>
    </cfRule>
    <cfRule type="expression" dxfId="1" priority="298" stopIfTrue="1">
      <formula>AND(ISNUMBER(#REF!),#REF!&lt;200)</formula>
    </cfRule>
  </conditionalFormatting>
  <conditionalFormatting sqref="M122 M129:M130 M143 M164 M138 M159:M161 M171 M153">
    <cfRule type="expression" dxfId="1" priority="299" stopIfTrue="1">
      <formula>AND(ISNUMBER(#REF!),#REF!&lt;200)</formula>
    </cfRule>
    <cfRule type="expression" dxfId="1" priority="300" stopIfTrue="1">
      <formula>AND(ISNUMBER(#REF!),#REF!&lt;200)</formula>
    </cfRule>
  </conditionalFormatting>
  <conditionalFormatting sqref="B131:E131 B182:D182">
    <cfRule type="expression" dxfId="1" priority="301" stopIfTrue="1">
      <formula>AND(ISNUMBER(#REF!),#REF!&lt;200)</formula>
    </cfRule>
    <cfRule type="expression" dxfId="1" priority="302" stopIfTrue="1">
      <formula>AND(ISNUMBER(#REF!),#REF!&lt;200)</formula>
    </cfRule>
  </conditionalFormatting>
  <conditionalFormatting sqref="M131 M182">
    <cfRule type="expression" dxfId="1" priority="303" stopIfTrue="1">
      <formula>AND(ISNUMBER(#REF!),#REF!&lt;200)</formula>
    </cfRule>
    <cfRule type="expression" dxfId="1" priority="304" stopIfTrue="1">
      <formula>AND(ISNUMBER(#REF!),#REF!&lt;200)</formula>
    </cfRule>
  </conditionalFormatting>
  <conditionalFormatting sqref="B144:B145 B364">
    <cfRule type="expression" dxfId="1" priority="305" stopIfTrue="1">
      <formula>AND(ISNUMBER(#REF!),#REF!&lt;200)</formula>
    </cfRule>
    <cfRule type="expression" dxfId="1" priority="306" stopIfTrue="1">
      <formula>AND(ISNUMBER(#REF!),#REF!&lt;200)</formula>
    </cfRule>
  </conditionalFormatting>
  <conditionalFormatting sqref="C144:C145 C364">
    <cfRule type="expression" dxfId="1" priority="307" stopIfTrue="1">
      <formula>AND(ISNUMBER(#REF!),#REF!&lt;200)</formula>
    </cfRule>
    <cfRule type="expression" dxfId="1" priority="308" stopIfTrue="1">
      <formula>AND(ISNUMBER(#REF!),#REF!&lt;200)</formula>
    </cfRule>
  </conditionalFormatting>
  <conditionalFormatting sqref="D144:D145 D364">
    <cfRule type="expression" dxfId="1" priority="309" stopIfTrue="1">
      <formula>AND(ISNUMBER(#REF!),#REF!&lt;200)</formula>
    </cfRule>
    <cfRule type="expression" dxfId="1" priority="310" stopIfTrue="1">
      <formula>AND(ISNUMBER(#REF!),#REF!&lt;200)</formula>
    </cfRule>
  </conditionalFormatting>
  <conditionalFormatting sqref="M144:M145 M364">
    <cfRule type="expression" dxfId="1" priority="311" stopIfTrue="1">
      <formula>AND(ISNUMBER(#REF!),#REF!&lt;200)</formula>
    </cfRule>
    <cfRule type="expression" dxfId="1" priority="312" stopIfTrue="1">
      <formula>AND(ISNUMBER(#REF!),#REF!&lt;200)</formula>
    </cfRule>
  </conditionalFormatting>
  <conditionalFormatting sqref="B152:D152 B178:D179">
    <cfRule type="expression" dxfId="1" priority="313" stopIfTrue="1">
      <formula>AND(ISNUMBER(#REF!),#REF!&lt;200)</formula>
    </cfRule>
    <cfRule type="expression" dxfId="1" priority="314" stopIfTrue="1">
      <formula>AND(ISNUMBER(#REF!),#REF!&lt;200)</formula>
    </cfRule>
  </conditionalFormatting>
  <conditionalFormatting sqref="D154 D157">
    <cfRule type="expression" dxfId="1" priority="315" stopIfTrue="1">
      <formula>AND(ISNUMBER(#REF!),#REF!&lt;200)</formula>
    </cfRule>
    <cfRule type="expression" dxfId="1" priority="316" stopIfTrue="1">
      <formula>AND(ISNUMBER(#REF!),#REF!&lt;200)</formula>
    </cfRule>
  </conditionalFormatting>
  <conditionalFormatting sqref="G165:H166">
    <cfRule type="expression" dxfId="0" priority="317" stopIfTrue="1">
      <formula>AND(ISNUMBER(#REF!),#REF!&lt;200)</formula>
    </cfRule>
    <cfRule type="expression" dxfId="0" priority="318" stopIfTrue="1">
      <formula>AND(ISNUMBER(#REF!),#REF!&lt;200)</formula>
    </cfRule>
  </conditionalFormatting>
  <conditionalFormatting sqref="E186 G186:H186 J186:O186">
    <cfRule type="expression" dxfId="0" priority="319" stopIfTrue="1">
      <formula>AND(ISNUMBER(#REF!),#REF!&lt;200)</formula>
    </cfRule>
    <cfRule type="expression" dxfId="0" priority="320" stopIfTrue="1">
      <formula>AND(ISNUMBER(#REF!),#REF!&lt;200)</formula>
    </cfRule>
    <cfRule type="expression" dxfId="0" priority="321" stopIfTrue="1">
      <formula>AND(ISNUMBER(#REF!),#REF!&lt;200)</formula>
    </cfRule>
  </conditionalFormatting>
  <conditionalFormatting sqref="G187:H187 J187:K187">
    <cfRule type="expression" dxfId="0" priority="322" stopIfTrue="1">
      <formula>AND(ISNUMBER(#REF!),#REF!&lt;200)</formula>
    </cfRule>
    <cfRule type="expression" dxfId="0" priority="323" stopIfTrue="1">
      <formula>AND(ISNUMBER(#REF!),#REF!&lt;200)</formula>
    </cfRule>
  </conditionalFormatting>
  <conditionalFormatting sqref="G188:H191">
    <cfRule type="expression" dxfId="0" priority="324" stopIfTrue="1">
      <formula>AND(ISNUMBER(#REF!),#REF!&lt;200)</formula>
    </cfRule>
    <cfRule type="expression" dxfId="0" priority="325" stopIfTrue="1">
      <formula>AND(ISNUMBER(#REF!),#REF!&lt;200)</formula>
    </cfRule>
    <cfRule type="expression" dxfId="0" priority="326" stopIfTrue="1">
      <formula>AND(ISNUMBER(#REF!),#REF!&lt;200)</formula>
    </cfRule>
  </conditionalFormatting>
  <conditionalFormatting sqref="G192:H192 J192:K192">
    <cfRule type="expression" dxfId="0" priority="327" stopIfTrue="1">
      <formula>AND(ISNUMBER(#REF!),#REF!&lt;200)</formula>
    </cfRule>
    <cfRule type="expression" dxfId="0" priority="328" stopIfTrue="1">
      <formula>AND(ISNUMBER(#REF!),#REF!&lt;200)</formula>
    </cfRule>
  </conditionalFormatting>
  <conditionalFormatting sqref="D193:D194 H193:H194">
    <cfRule type="expression" dxfId="0" priority="329" stopIfTrue="1">
      <formula>AND(ISNUMBER(#REF!),#REF!&lt;200)</formula>
    </cfRule>
    <cfRule type="expression" dxfId="0" priority="330" stopIfTrue="1">
      <formula>AND(ISNUMBER(#REF!),#REF!&lt;200)</formula>
    </cfRule>
  </conditionalFormatting>
  <conditionalFormatting sqref="M193:N194">
    <cfRule type="expression" dxfId="0" priority="331" stopIfTrue="1">
      <formula>AND(ISNUMBER(#REF!),#REF!&lt;200)</formula>
    </cfRule>
    <cfRule type="expression" dxfId="0" priority="332" stopIfTrue="1">
      <formula>AND(ISNUMBER(#REF!),#REF!&lt;200)</formula>
    </cfRule>
  </conditionalFormatting>
  <conditionalFormatting sqref="B197 D197">
    <cfRule type="expression" dxfId="0" priority="333" stopIfTrue="1">
      <formula>AND(ISNUMBER(#REF!),#REF!&lt;200)</formula>
    </cfRule>
    <cfRule type="expression" dxfId="0" priority="334" stopIfTrue="1">
      <formula>AND(ISNUMBER(#REF!),#REF!&lt;200)</formula>
    </cfRule>
  </conditionalFormatting>
  <conditionalFormatting sqref="B205:D205 F205 L205:O205 J205">
    <cfRule type="expression" dxfId="0" priority="335" stopIfTrue="1">
      <formula>AND(ISNUMBER(#REF!),#REF!&lt;200)</formula>
    </cfRule>
    <cfRule type="expression" dxfId="0" priority="336" stopIfTrue="1">
      <formula>AND(ISNUMBER(#REF!),#REF!&lt;200)</formula>
    </cfRule>
  </conditionalFormatting>
  <conditionalFormatting sqref="N208:N214 N218:N226">
    <cfRule type="expression" dxfId="1" priority="337" stopIfTrue="1">
      <formula>AND(ISNUMBER(#REF!),#REF!&lt;200)</formula>
    </cfRule>
    <cfRule type="expression" dxfId="1" priority="338" stopIfTrue="1">
      <formula>AND(ISNUMBER(#REF!),#REF!&lt;200)</formula>
    </cfRule>
  </conditionalFormatting>
  <conditionalFormatting sqref="C231:C232 C244:C245">
    <cfRule type="expression" dxfId="1" priority="339" stopIfTrue="1">
      <formula>AND(ISNUMBER(#REF!),#REF!&lt;200)</formula>
    </cfRule>
    <cfRule type="expression" dxfId="1" priority="340" stopIfTrue="1">
      <formula>AND(ISNUMBER(#REF!),#REF!&lt;200)</formula>
    </cfRule>
  </conditionalFormatting>
  <conditionalFormatting sqref="B269:C269 C278 B277:C277">
    <cfRule type="expression" dxfId="1" priority="341" stopIfTrue="1">
      <formula>AND(ISNUMBER(#REF!),#REF!&lt;200)</formula>
    </cfRule>
    <cfRule type="expression" dxfId="1" priority="342" stopIfTrue="1">
      <formula>AND(ISNUMBER(#REF!),#REF!&lt;200)</formula>
    </cfRule>
  </conditionalFormatting>
  <conditionalFormatting sqref="K269 K277">
    <cfRule type="expression" dxfId="1" priority="343" stopIfTrue="1">
      <formula>AND(ISNUMBER(#REF!),#REF!&lt;200)</formula>
    </cfRule>
    <cfRule type="expression" dxfId="1" priority="344" stopIfTrue="1">
      <formula>AND(ISNUMBER(#REF!),#REF!&lt;200)</formula>
    </cfRule>
  </conditionalFormatting>
  <conditionalFormatting sqref="C274:D275">
    <cfRule type="expression" dxfId="1" priority="345" stopIfTrue="1">
      <formula>AND(ISNUMBER(#REF!),#REF!&lt;200)</formula>
    </cfRule>
    <cfRule type="expression" dxfId="1" priority="346" stopIfTrue="1">
      <formula>AND(ISNUMBER(#REF!),#REF!&lt;200)</formula>
    </cfRule>
  </conditionalFormatting>
  <conditionalFormatting sqref="G290:H290 J290:K290">
    <cfRule type="expression" dxfId="1" priority="347" stopIfTrue="1">
      <formula>AND(ISNUMBER(#REF!),#REF!&lt;200)</formula>
    </cfRule>
    <cfRule type="expression" dxfId="1" priority="348" stopIfTrue="1">
      <formula>AND(ISNUMBER(#REF!),#REF!&lt;200)</formula>
    </cfRule>
  </conditionalFormatting>
  <conditionalFormatting sqref="C291 G291:H291">
    <cfRule type="expression" dxfId="1" priority="349" stopIfTrue="1">
      <formula>AND(ISNUMBER(#REF!),#REF!&lt;200)</formula>
    </cfRule>
    <cfRule type="expression" dxfId="1" priority="350" stopIfTrue="1">
      <formula>AND(ISNUMBER(#REF!),#REF!&lt;200)</formula>
    </cfRule>
  </conditionalFormatting>
  <conditionalFormatting sqref="N298:O298 N293:O293 N317:O317 N303:O308 N322:O323">
    <cfRule type="expression" dxfId="1" priority="351" stopIfTrue="1">
      <formula>AND(ISNUMBER(#REF!),#REF!&lt;200)</formula>
    </cfRule>
    <cfRule type="expression" dxfId="1" priority="352" stopIfTrue="1">
      <formula>AND(ISNUMBER(#REF!),#REF!&lt;200)</formula>
    </cfRule>
  </conditionalFormatting>
  <conditionalFormatting sqref="E294:E320 E322:E335 C325:D325 G325:H325 G331:H331 C331:D331">
    <cfRule type="expression" dxfId="1" priority="353" stopIfTrue="1">
      <formula>AND(ISNUMBER(#REF!),#REF!&lt;200)</formula>
    </cfRule>
    <cfRule type="expression" dxfId="1" priority="354" stopIfTrue="1">
      <formula>AND(ISNUMBER(#REF!),#REF!&lt;200)</formula>
    </cfRule>
  </conditionalFormatting>
  <conditionalFormatting sqref="N294:N295 N318:N319 N313:N314 N332">
    <cfRule type="expression" dxfId="1" priority="355" stopIfTrue="1">
      <formula>AND(ISNUMBER(#REF!),#REF!&lt;200)</formula>
    </cfRule>
    <cfRule type="expression" dxfId="1" priority="356" stopIfTrue="1">
      <formula>AND(ISNUMBER(#REF!),#REF!&lt;200)</formula>
    </cfRule>
  </conditionalFormatting>
  <conditionalFormatting sqref="G295:H295 C295:D295">
    <cfRule type="expression" dxfId="1" priority="357" stopIfTrue="1">
      <formula>AND(ISNUMBER(#REF!),#REF!&lt;200)</formula>
    </cfRule>
    <cfRule type="expression" dxfId="1" priority="358" stopIfTrue="1">
      <formula>AND(ISNUMBER(#REF!),#REF!&lt;200)</formula>
    </cfRule>
  </conditionalFormatting>
  <conditionalFormatting sqref="C298 G298:H298">
    <cfRule type="expression" dxfId="1" priority="359" stopIfTrue="1">
      <formula>AND(ISNUMBER(#REF!),#REF!&lt;200)</formula>
    </cfRule>
    <cfRule type="expression" dxfId="1" priority="360" stopIfTrue="1">
      <formula>AND(ISNUMBER(#REF!),#REF!&lt;200)</formula>
    </cfRule>
  </conditionalFormatting>
  <conditionalFormatting sqref="C314 C318">
    <cfRule type="expression" dxfId="1" priority="361" stopIfTrue="1">
      <formula>AND(ISNUMBER(#REF!),#REF!&lt;200)</formula>
    </cfRule>
  </conditionalFormatting>
  <conditionalFormatting sqref="G322:H323">
    <cfRule type="expression" dxfId="1" priority="362" stopIfTrue="1">
      <formula>AND(ISNUMBER(#REF!),#REF!&lt;200)</formula>
    </cfRule>
    <cfRule type="expression" dxfId="1" priority="363" stopIfTrue="1">
      <formula>AND(ISNUMBER(#REF!),#REF!&lt;200)</formula>
    </cfRule>
  </conditionalFormatting>
  <conditionalFormatting sqref="K325 K331">
    <cfRule type="expression" dxfId="1" priority="364" stopIfTrue="1">
      <formula>AND(ISNUMBER(#REF!),#REF!&lt;200)</formula>
    </cfRule>
    <cfRule type="expression" dxfId="1" priority="365" stopIfTrue="1">
      <formula>AND(ISNUMBER(#REF!),#REF!&lt;200)</formula>
    </cfRule>
  </conditionalFormatting>
  <conditionalFormatting sqref="M325 M331:M332">
    <cfRule type="expression" dxfId="1" priority="366" stopIfTrue="1">
      <formula>AND(ISNUMBER(#REF!),#REF!&lt;200)</formula>
    </cfRule>
    <cfRule type="expression" dxfId="1" priority="367" stopIfTrue="1">
      <formula>AND(ISNUMBER(#REF!),#REF!&lt;200)</formula>
    </cfRule>
  </conditionalFormatting>
  <conditionalFormatting sqref="N325:O325 N331:O331">
    <cfRule type="expression" dxfId="1" priority="368" stopIfTrue="1">
      <formula>AND(ISNUMBER(#REF!),#REF!&lt;200)</formula>
    </cfRule>
    <cfRule type="expression" dxfId="1" priority="369" stopIfTrue="1">
      <formula>AND(ISNUMBER(#REF!),#REF!&lt;200)</formula>
    </cfRule>
  </conditionalFormatting>
  <conditionalFormatting sqref="M339:O340">
    <cfRule type="expression" dxfId="1" priority="370" stopIfTrue="1">
      <formula>AND(ISNUMBER(#REF!),#REF!&lt;200)</formula>
    </cfRule>
  </conditionalFormatting>
  <conditionalFormatting sqref="N341:N347 M341">
    <cfRule type="expression" dxfId="0" priority="371" stopIfTrue="1">
      <formula>AND(ISNUMBER(#REF!),#REF!&lt;200)</formula>
    </cfRule>
    <cfRule type="expression" dxfId="0" priority="372" stopIfTrue="1">
      <formula>AND(ISNUMBER(#REF!),#REF!&lt;200)</formula>
    </cfRule>
  </conditionalFormatting>
  <conditionalFormatting sqref="B362 B363:C363">
    <cfRule type="expression" dxfId="1" priority="373" stopIfTrue="1">
      <formula>AND(ISNUMBER(#REF!),#REF!&lt;200)</formula>
    </cfRule>
    <cfRule type="expression" dxfId="1" priority="374" stopIfTrue="1">
      <formula>AND(ISNUMBER(#REF!),#REF!&lt;200)</formula>
    </cfRule>
  </conditionalFormatting>
  <conditionalFormatting sqref="C366:D366 G366:H366 K366">
    <cfRule type="expression" dxfId="1" priority="375" stopIfTrue="1">
      <formula>AND(ISNUMBER(#REF!),#REF!&lt;200)</formula>
    </cfRule>
    <cfRule type="expression" dxfId="1" priority="376" stopIfTrue="1">
      <formula>AND(ISNUMBER(#REF!),#REF!&lt;200)</formula>
    </cfRule>
  </conditionalFormatting>
  <conditionalFormatting sqref="B369 B367">
    <cfRule type="expression" dxfId="1" priority="377" stopIfTrue="1">
      <formula>AND(ISNUMBER(#REF!),#REF!&lt;200)</formula>
    </cfRule>
    <cfRule type="expression" dxfId="1" priority="378" stopIfTrue="1">
      <formula>AND(ISNUMBER(#REF!),#REF!&lt;200)</formula>
    </cfRule>
  </conditionalFormatting>
  <conditionalFormatting sqref="C367:D367 K367 G367:H367">
    <cfRule type="expression" dxfId="1" priority="379" stopIfTrue="1">
      <formula>AND(ISNUMBER(#REF!),#REF!&lt;200)</formula>
    </cfRule>
    <cfRule type="expression" dxfId="1" priority="380" stopIfTrue="1">
      <formula>AND(ISNUMBER(#REF!),#REF!&lt;200)</formula>
    </cfRule>
  </conditionalFormatting>
  <conditionalFormatting sqref="K369 C369:D369 G369:H369">
    <cfRule type="expression" dxfId="1" priority="381" stopIfTrue="1">
      <formula>AND(ISNUMBER(#REF!),#REF!&lt;200)</formula>
    </cfRule>
    <cfRule type="expression" dxfId="1" priority="382" stopIfTrue="1">
      <formula>AND(ISNUMBER(#REF!),#REF!&lt;200)</formula>
    </cfRule>
  </conditionalFormatting>
  <printOptions horizontalCentered="1"/>
  <pageMargins left="0.275" right="0.275" top="0.7875" bottom="0.7875" header="0.511805555555556" footer="0.511805555555556"/>
  <pageSetup paperSize="9" scale="75" firstPageNumber="13" orientation="landscape" useFirstPageNumber="1" horizontalDpi="600" verticalDpi="600"/>
  <headerFooter alignWithMargins="0" scaleWithDoc="0">
    <oddFooter>&amp;C&amp;"宋体"&amp;11第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abSelected="1" workbookViewId="0">
      <selection activeCell="E6" sqref="E6"/>
    </sheetView>
  </sheetViews>
  <sheetFormatPr defaultColWidth="9" defaultRowHeight="13.5" customHeight="1"/>
  <cols>
    <col min="1" max="1" width="4.625" style="3" customWidth="1"/>
    <col min="2" max="2" width="12" style="6" customWidth="1"/>
    <col min="3" max="3" width="10.625" style="7" customWidth="1"/>
    <col min="4" max="4" width="14.125" style="6" customWidth="1"/>
    <col min="5" max="5" width="17.625" style="6" customWidth="1"/>
    <col min="6" max="6" width="9.33333333333333" style="7" customWidth="1"/>
    <col min="7" max="7" width="6.375" style="7" customWidth="1"/>
    <col min="8" max="8" width="6.5" style="7" customWidth="1"/>
    <col min="9" max="9" width="11.3333333333333" style="3" customWidth="1"/>
    <col min="10" max="10" width="7.44166666666667" style="3" customWidth="1"/>
    <col min="11" max="11" width="8.88333333333333" style="3" customWidth="1"/>
    <col min="12" max="12" width="10.375" style="7" customWidth="1"/>
    <col min="13" max="13" width="6.66666666666667" style="8" customWidth="1"/>
    <col min="14" max="14" width="7.66666666666667" style="8" customWidth="1"/>
    <col min="15" max="15" width="5" style="3" customWidth="1"/>
    <col min="16" max="16" width="9" style="3" customWidth="1"/>
    <col min="17" max="255" width="9" style="7" customWidth="1"/>
    <col min="256" max="16384" width="9" style="7"/>
  </cols>
  <sheetData>
    <row r="1" s="1" customFormat="1" ht="36" customHeight="1" spans="1:16">
      <c r="A1" s="9" t="s">
        <v>1137</v>
      </c>
      <c r="B1" s="10"/>
      <c r="C1" s="10"/>
      <c r="D1" s="10"/>
      <c r="E1" s="11"/>
      <c r="F1" s="10"/>
      <c r="G1" s="10"/>
      <c r="H1" s="10"/>
      <c r="I1" s="10"/>
      <c r="J1" s="10"/>
      <c r="K1" s="10"/>
      <c r="L1" s="10"/>
      <c r="M1" s="10"/>
      <c r="N1" s="10"/>
      <c r="O1" s="10"/>
      <c r="P1" s="17"/>
    </row>
    <row r="2" s="2" customFormat="1" ht="36" customHeight="1" spans="1:16">
      <c r="A2" s="12" t="s">
        <v>3</v>
      </c>
      <c r="B2" s="12" t="s">
        <v>4</v>
      </c>
      <c r="C2" s="12" t="s">
        <v>5</v>
      </c>
      <c r="D2" s="13"/>
      <c r="E2" s="13"/>
      <c r="F2" s="12"/>
      <c r="G2" s="12" t="s">
        <v>6</v>
      </c>
      <c r="H2" s="12"/>
      <c r="I2" s="12" t="s">
        <v>7</v>
      </c>
      <c r="J2" s="12" t="s">
        <v>8</v>
      </c>
      <c r="K2" s="12" t="s">
        <v>9</v>
      </c>
      <c r="L2" s="12" t="s">
        <v>10</v>
      </c>
      <c r="M2" s="18" t="s">
        <v>12</v>
      </c>
      <c r="N2" s="18"/>
      <c r="O2" s="12" t="s">
        <v>13</v>
      </c>
      <c r="P2" s="19"/>
    </row>
    <row r="3" s="2" customFormat="1" ht="42" customHeight="1" spans="1:16">
      <c r="A3" s="12"/>
      <c r="B3" s="12"/>
      <c r="C3" s="12" t="s">
        <v>14</v>
      </c>
      <c r="D3" s="12" t="s">
        <v>15</v>
      </c>
      <c r="E3" s="12" t="s">
        <v>16</v>
      </c>
      <c r="F3" s="12" t="s">
        <v>17</v>
      </c>
      <c r="G3" s="12" t="s">
        <v>18</v>
      </c>
      <c r="H3" s="12" t="s">
        <v>19</v>
      </c>
      <c r="I3" s="12"/>
      <c r="J3" s="12"/>
      <c r="K3" s="12"/>
      <c r="L3" s="12"/>
      <c r="M3" s="18" t="s">
        <v>20</v>
      </c>
      <c r="N3" s="18" t="s">
        <v>21</v>
      </c>
      <c r="O3" s="12"/>
      <c r="P3" s="19"/>
    </row>
    <row r="4" s="3" customFormat="1" ht="52" customHeight="1" spans="1:15">
      <c r="A4" s="14">
        <v>1</v>
      </c>
      <c r="B4" s="14" t="s">
        <v>547</v>
      </c>
      <c r="C4" s="14" t="s">
        <v>158</v>
      </c>
      <c r="D4" s="14" t="s">
        <v>548</v>
      </c>
      <c r="E4" s="14" t="s">
        <v>105</v>
      </c>
      <c r="F4" s="14" t="s">
        <v>463</v>
      </c>
      <c r="G4" s="14">
        <v>14</v>
      </c>
      <c r="H4" s="14">
        <v>10</v>
      </c>
      <c r="I4" s="20" t="s">
        <v>32</v>
      </c>
      <c r="J4" s="14"/>
      <c r="K4" s="14">
        <v>10</v>
      </c>
      <c r="L4" s="14" t="s">
        <v>464</v>
      </c>
      <c r="M4" s="15">
        <v>1</v>
      </c>
      <c r="N4" s="15">
        <v>144</v>
      </c>
      <c r="O4" s="14"/>
    </row>
    <row r="5" s="3" customFormat="1" ht="60" customHeight="1" spans="1:15">
      <c r="A5" s="14">
        <v>2</v>
      </c>
      <c r="B5" s="14" t="s">
        <v>549</v>
      </c>
      <c r="C5" s="14" t="s">
        <v>273</v>
      </c>
      <c r="D5" s="14" t="s">
        <v>550</v>
      </c>
      <c r="E5" s="14" t="s">
        <v>504</v>
      </c>
      <c r="F5" s="14" t="s">
        <v>463</v>
      </c>
      <c r="G5" s="14">
        <v>12</v>
      </c>
      <c r="H5" s="14">
        <v>6</v>
      </c>
      <c r="I5" s="20" t="s">
        <v>32</v>
      </c>
      <c r="J5" s="14" t="s">
        <v>505</v>
      </c>
      <c r="K5" s="14">
        <v>6</v>
      </c>
      <c r="L5" s="14" t="s">
        <v>464</v>
      </c>
      <c r="M5" s="15">
        <v>1</v>
      </c>
      <c r="N5" s="15">
        <v>111</v>
      </c>
      <c r="O5" s="14"/>
    </row>
    <row r="6" s="3" customFormat="1" ht="60" customHeight="1" spans="1:15">
      <c r="A6" s="14">
        <v>3</v>
      </c>
      <c r="B6" s="14" t="s">
        <v>555</v>
      </c>
      <c r="C6" s="14" t="s">
        <v>162</v>
      </c>
      <c r="D6" s="14" t="s">
        <v>556</v>
      </c>
      <c r="E6" s="14" t="s">
        <v>504</v>
      </c>
      <c r="F6" s="14" t="s">
        <v>463</v>
      </c>
      <c r="G6" s="14">
        <v>50</v>
      </c>
      <c r="H6" s="14">
        <v>25</v>
      </c>
      <c r="I6" s="20" t="s">
        <v>32</v>
      </c>
      <c r="J6" s="14" t="s">
        <v>505</v>
      </c>
      <c r="K6" s="14">
        <v>25</v>
      </c>
      <c r="L6" s="14" t="s">
        <v>464</v>
      </c>
      <c r="M6" s="15"/>
      <c r="N6" s="15">
        <v>131</v>
      </c>
      <c r="O6" s="14"/>
    </row>
    <row r="7" s="3" customFormat="1" ht="48" customHeight="1" spans="1:15">
      <c r="A7" s="14">
        <v>4</v>
      </c>
      <c r="B7" s="15" t="s">
        <v>746</v>
      </c>
      <c r="C7" s="15" t="s">
        <v>747</v>
      </c>
      <c r="D7" s="15" t="s">
        <v>748</v>
      </c>
      <c r="E7" s="14" t="s">
        <v>105</v>
      </c>
      <c r="F7" s="15" t="s">
        <v>342</v>
      </c>
      <c r="G7" s="14">
        <v>12</v>
      </c>
      <c r="H7" s="14">
        <v>9</v>
      </c>
      <c r="I7" s="20" t="s">
        <v>32</v>
      </c>
      <c r="J7" s="14"/>
      <c r="K7" s="14">
        <v>9</v>
      </c>
      <c r="L7" s="15" t="s">
        <v>742</v>
      </c>
      <c r="M7" s="15" t="s">
        <v>41</v>
      </c>
      <c r="N7" s="14">
        <v>25</v>
      </c>
      <c r="O7" s="14"/>
    </row>
    <row r="8" s="4" customFormat="1" ht="49.05" customHeight="1" spans="1:15">
      <c r="A8" s="14">
        <v>5</v>
      </c>
      <c r="B8" s="14" t="s">
        <v>866</v>
      </c>
      <c r="C8" s="14" t="s">
        <v>544</v>
      </c>
      <c r="D8" s="14" t="s">
        <v>867</v>
      </c>
      <c r="E8" s="14" t="s">
        <v>868</v>
      </c>
      <c r="F8" s="14" t="s">
        <v>342</v>
      </c>
      <c r="G8" s="14">
        <v>30</v>
      </c>
      <c r="H8" s="14">
        <v>25</v>
      </c>
      <c r="I8" s="20" t="s">
        <v>112</v>
      </c>
      <c r="J8" s="14"/>
      <c r="K8" s="14">
        <v>25</v>
      </c>
      <c r="L8" s="14" t="s">
        <v>742</v>
      </c>
      <c r="M8" s="15"/>
      <c r="N8" s="15" t="s">
        <v>145</v>
      </c>
      <c r="O8" s="14"/>
    </row>
    <row r="9" s="4" customFormat="1" ht="49.05" customHeight="1" spans="1:15">
      <c r="A9" s="14">
        <v>6</v>
      </c>
      <c r="B9" s="14" t="s">
        <v>866</v>
      </c>
      <c r="C9" s="14" t="s">
        <v>273</v>
      </c>
      <c r="D9" s="14" t="s">
        <v>869</v>
      </c>
      <c r="E9" s="14" t="s">
        <v>840</v>
      </c>
      <c r="F9" s="14" t="s">
        <v>342</v>
      </c>
      <c r="G9" s="14">
        <v>18</v>
      </c>
      <c r="H9" s="14">
        <v>14</v>
      </c>
      <c r="I9" s="20" t="s">
        <v>112</v>
      </c>
      <c r="J9" s="14"/>
      <c r="K9" s="14">
        <v>14</v>
      </c>
      <c r="L9" s="14" t="s">
        <v>742</v>
      </c>
      <c r="M9" s="15" t="s">
        <v>41</v>
      </c>
      <c r="N9" s="15" t="s">
        <v>96</v>
      </c>
      <c r="O9" s="14"/>
    </row>
    <row r="10" s="5" customFormat="1" ht="37" customHeight="1" spans="1:15">
      <c r="A10" s="16" t="s">
        <v>1138</v>
      </c>
      <c r="B10" s="16"/>
      <c r="C10" s="16"/>
      <c r="D10" s="16"/>
      <c r="E10" s="16"/>
      <c r="F10" s="16"/>
      <c r="G10" s="16">
        <f>SUM(G4:G9)</f>
        <v>136</v>
      </c>
      <c r="H10" s="16">
        <f>SUM(H4:H9)</f>
        <v>89</v>
      </c>
      <c r="I10" s="16"/>
      <c r="J10" s="16"/>
      <c r="K10" s="16">
        <f>SUM(K4:K9)</f>
        <v>89</v>
      </c>
      <c r="L10" s="16"/>
      <c r="M10" s="21"/>
      <c r="N10" s="21">
        <f>SUM(N4:N9)</f>
        <v>411</v>
      </c>
      <c r="O10" s="16"/>
    </row>
  </sheetData>
  <mergeCells count="11">
    <mergeCell ref="A1:O1"/>
    <mergeCell ref="C2:F2"/>
    <mergeCell ref="G2:H2"/>
    <mergeCell ref="M2:N2"/>
    <mergeCell ref="A2:A3"/>
    <mergeCell ref="B2:B3"/>
    <mergeCell ref="I2:I3"/>
    <mergeCell ref="J2:J3"/>
    <mergeCell ref="K2:K3"/>
    <mergeCell ref="L2:L3"/>
    <mergeCell ref="O2:O3"/>
  </mergeCells>
  <conditionalFormatting sqref="E5">
    <cfRule type="expression" dxfId="1" priority="57" stopIfTrue="1">
      <formula>AND(ISNUMBER(#REF!),#REF!&lt;200)</formula>
    </cfRule>
    <cfRule type="expression" dxfId="1" priority="58" stopIfTrue="1">
      <formula>AND(ISNUMBER(#REF!),#REF!&lt;200)</formula>
    </cfRule>
  </conditionalFormatting>
  <conditionalFormatting sqref="M7">
    <cfRule type="expression" dxfId="1" priority="339" stopIfTrue="1">
      <formula>AND(ISNUMBER(#REF!),#REF!&lt;200)</formula>
    </cfRule>
    <cfRule type="expression" dxfId="1" priority="340" stopIfTrue="1">
      <formula>AND(ISNUMBER(#REF!),#REF!&lt;200)</formula>
    </cfRule>
  </conditionalFormatting>
  <conditionalFormatting sqref="M9">
    <cfRule type="expression" dxfId="1" priority="2" stopIfTrue="1">
      <formula>AND(ISNUMBER(#REF!),#REF!&lt;200)</formula>
    </cfRule>
    <cfRule type="expression" dxfId="1" priority="1" stopIfTrue="1">
      <formula>AND(ISNUMBER(#REF!),#REF!&lt;200)</formula>
    </cfRule>
  </conditionalFormatting>
  <conditionalFormatting sqref="G4:H6">
    <cfRule type="expression" dxfId="0" priority="297" stopIfTrue="1">
      <formula>AND(ISNUMBER(#REF!),#REF!&lt;200)</formula>
    </cfRule>
    <cfRule type="expression" dxfId="0" priority="298" stopIfTrue="1">
      <formula>AND(ISNUMBER(#REF!),#REF!&lt;200)</formula>
    </cfRule>
  </conditionalFormatting>
  <printOptions horizontalCentered="1"/>
  <pageMargins left="0.357638888888889" right="0.357638888888889" top="0.80277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中共旺苍县委办公室</Company>
  <Application>WPS Office 专业版</Application>
  <HeadingPairs>
    <vt:vector size="2" baseType="variant">
      <vt:variant>
        <vt:lpstr>工作表</vt:lpstr>
      </vt:variant>
      <vt:variant>
        <vt:i4>2</vt:i4>
      </vt:variant>
    </vt:vector>
  </HeadingPairs>
  <TitlesOfParts>
    <vt:vector size="2" baseType="lpstr">
      <vt:lpstr>附件2-项目计划表</vt:lpstr>
      <vt:lpstr>（3.25）产业项目公示附件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何超</dc:creator>
  <cp:lastModifiedBy>逐星至天明</cp:lastModifiedBy>
  <cp:revision>1</cp:revision>
  <dcterms:created xsi:type="dcterms:W3CDTF">2024-03-21T11:03:00Z</dcterms:created>
  <cp:lastPrinted>2024-03-21T03:26:00Z</cp:lastPrinted>
  <dcterms:modified xsi:type="dcterms:W3CDTF">2024-03-28T02:25:47Z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2052-12.1.0.16417</vt:lpwstr>
  </property>
  <property fmtid="{D5CDD505-2E9C-101B-9397-08002B2CF9AE}" pid="4" name="ICV">
    <vt:lpwstr>15B17BD2FFE74EDCA0A541BEE3D99BB9_13</vt:lpwstr>
  </property>
</Properties>
</file>