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3520" windowHeight="8265"/>
  </bookViews>
  <sheets>
    <sheet name="五红四组" sheetId="1" r:id="rId1"/>
  </sheets>
  <calcPr calcId="125725"/>
</workbook>
</file>

<file path=xl/calcChain.xml><?xml version="1.0" encoding="utf-8"?>
<calcChain xmlns="http://schemas.openxmlformats.org/spreadsheetml/2006/main">
  <c r="P16" i="1"/>
  <c r="Q16" s="1"/>
  <c r="Q15"/>
  <c r="P15"/>
  <c r="L15"/>
  <c r="Q14"/>
  <c r="P14"/>
  <c r="L14"/>
  <c r="P13"/>
  <c r="Q13" s="1"/>
  <c r="L13"/>
  <c r="P12"/>
  <c r="L12"/>
  <c r="Q12" s="1"/>
  <c r="Q11"/>
  <c r="P11"/>
  <c r="L11"/>
  <c r="Q10"/>
  <c r="P10"/>
  <c r="L10"/>
  <c r="P9"/>
  <c r="Q9" s="1"/>
  <c r="L9"/>
  <c r="P8"/>
  <c r="L8"/>
  <c r="Q8" s="1"/>
  <c r="Q7"/>
  <c r="P7"/>
  <c r="L7"/>
  <c r="Q6"/>
  <c r="P6"/>
  <c r="L6"/>
  <c r="P5"/>
  <c r="Q5" s="1"/>
  <c r="L5"/>
</calcChain>
</file>

<file path=xl/sharedStrings.xml><?xml version="1.0" encoding="utf-8"?>
<sst xmlns="http://schemas.openxmlformats.org/spreadsheetml/2006/main" count="36" uniqueCount="35">
  <si>
    <t>单位：人、㎡、元</t>
  </si>
  <si>
    <t>序号</t>
  </si>
  <si>
    <t>拆迁
户主</t>
  </si>
  <si>
    <t>户 数</t>
  </si>
  <si>
    <t>房屋补偿</t>
  </si>
  <si>
    <t>安置补偿</t>
  </si>
  <si>
    <t>补偿合计</t>
  </si>
  <si>
    <t>备注</t>
  </si>
  <si>
    <t>拆迁
面积</t>
  </si>
  <si>
    <t>房屋补偿费</t>
  </si>
  <si>
    <t>房屋装饰装修补偿费</t>
  </si>
  <si>
    <t>附属设施补偿费</t>
  </si>
  <si>
    <t>过渡费</t>
  </si>
  <si>
    <t>搬迁
补助费</t>
  </si>
  <si>
    <t>房屋拆迁奖励</t>
  </si>
  <si>
    <t>签约奖</t>
  </si>
  <si>
    <t>小 计</t>
  </si>
  <si>
    <t>安置
人数</t>
  </si>
  <si>
    <t>货币安置补偿费</t>
  </si>
  <si>
    <t>水、电、天然气上户补偿</t>
  </si>
  <si>
    <t>汤素平</t>
  </si>
  <si>
    <t>周华兰</t>
  </si>
  <si>
    <t>许开松</t>
  </si>
  <si>
    <t>石海俊</t>
  </si>
  <si>
    <t>许开贵</t>
  </si>
  <si>
    <t>许开明</t>
  </si>
  <si>
    <t>侯琼华</t>
  </si>
  <si>
    <t>许开林</t>
  </si>
  <si>
    <t>汤素军</t>
  </si>
  <si>
    <t>张东平</t>
  </si>
  <si>
    <t>王培桂</t>
  </si>
  <si>
    <t>梁桂芳</t>
  </si>
  <si>
    <t>含石海俊房屋补偿费</t>
  </si>
  <si>
    <t>石海军</t>
  </si>
  <si>
    <t>旺苍嘉川化工园区建设项目嘉川镇五红村四组房屋征收人员安置及附属设施补偿明细表（二）</t>
    <phoneticPr fontId="8" type="noConversion"/>
  </si>
</sst>
</file>

<file path=xl/styles.xml><?xml version="1.0" encoding="utf-8"?>
<styleSheet xmlns="http://schemas.openxmlformats.org/spreadsheetml/2006/main">
  <numFmts count="3">
    <numFmt numFmtId="176" formatCode="0_ "/>
    <numFmt numFmtId="177" formatCode="0.00_);[Red]\(0.00\)"/>
    <numFmt numFmtId="178" formatCode="0.00_ "/>
  </numFmts>
  <fonts count="9">
    <font>
      <sz val="11"/>
      <color theme="1"/>
      <name val="宋体"/>
      <charset val="134"/>
      <scheme val="minor"/>
    </font>
    <font>
      <sz val="22"/>
      <color theme="1"/>
      <name val="方正小标宋简体"/>
      <charset val="134"/>
    </font>
    <font>
      <sz val="26"/>
      <color theme="1"/>
      <name val="方正小标宋简体"/>
      <charset val="134"/>
    </font>
    <font>
      <b/>
      <sz val="11"/>
      <color theme="1"/>
      <name val="宋体"/>
      <charset val="134"/>
    </font>
    <font>
      <b/>
      <sz val="12"/>
      <color theme="1"/>
      <name val="仿宋"/>
      <charset val="134"/>
    </font>
    <font>
      <b/>
      <sz val="12"/>
      <color theme="1"/>
      <name val="方正小标宋简体"/>
      <charset val="134"/>
    </font>
    <font>
      <sz val="12"/>
      <color theme="1"/>
      <name val="宋体"/>
      <charset val="134"/>
      <scheme val="minor"/>
    </font>
    <font>
      <sz val="14"/>
      <color theme="1"/>
      <name val="仿宋"/>
      <charset val="134"/>
    </font>
    <font>
      <sz val="9"/>
      <name val="宋体"/>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29">
    <xf numFmtId="0" fontId="0" fillId="0" borderId="0" xfId="0">
      <alignment vertical="center"/>
    </xf>
    <xf numFmtId="0" fontId="0" fillId="0" borderId="0" xfId="0" applyFill="1">
      <alignment vertical="center"/>
    </xf>
    <xf numFmtId="0" fontId="2" fillId="0" borderId="0" xfId="0" applyFont="1" applyFill="1" applyAlignment="1">
      <alignment horizontal="center" vertical="center"/>
    </xf>
    <xf numFmtId="178" fontId="2" fillId="0" borderId="0" xfId="0" applyNumberFormat="1" applyFont="1" applyFill="1" applyAlignment="1">
      <alignment horizontal="center" vertical="center"/>
    </xf>
    <xf numFmtId="177" fontId="4" fillId="0" borderId="1"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178" fontId="4" fillId="0" borderId="4"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178" fontId="6" fillId="0" borderId="1" xfId="0" applyNumberFormat="1" applyFont="1" applyFill="1" applyBorder="1" applyAlignment="1">
      <alignment horizontal="center" vertical="center"/>
    </xf>
    <xf numFmtId="0" fontId="7" fillId="0" borderId="0" xfId="0" applyFont="1" applyFill="1" applyAlignment="1">
      <alignment horizontal="center" vertical="center"/>
    </xf>
    <xf numFmtId="177" fontId="4" fillId="0" borderId="4"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7" fillId="0" borderId="0" xfId="0" applyFont="1" applyFill="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176" fontId="6" fillId="0" borderId="1" xfId="0" applyNumberFormat="1" applyFont="1" applyFill="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4"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R17"/>
  <sheetViews>
    <sheetView tabSelected="1" workbookViewId="0">
      <selection sqref="A1:R1"/>
    </sheetView>
  </sheetViews>
  <sheetFormatPr defaultColWidth="9" defaultRowHeight="13.5"/>
  <cols>
    <col min="1" max="1" width="4.625" customWidth="1"/>
    <col min="3" max="3" width="6" customWidth="1"/>
    <col min="5" max="5" width="11.5"/>
    <col min="6" max="7" width="10.375"/>
    <col min="8" max="9" width="9.375"/>
    <col min="12" max="12" width="10.375"/>
    <col min="15" max="15" width="9.375"/>
    <col min="17" max="17" width="12.625"/>
    <col min="18" max="18" width="12.375" customWidth="1"/>
  </cols>
  <sheetData>
    <row r="1" spans="1:18" ht="80.099999999999994" customHeight="1">
      <c r="A1" s="14" t="s">
        <v>34</v>
      </c>
      <c r="B1" s="14"/>
      <c r="C1" s="14"/>
      <c r="D1" s="14"/>
      <c r="E1" s="14"/>
      <c r="F1" s="14"/>
      <c r="G1" s="14"/>
      <c r="H1" s="14"/>
      <c r="I1" s="14"/>
      <c r="J1" s="14"/>
      <c r="K1" s="14"/>
      <c r="L1" s="14"/>
      <c r="M1" s="14"/>
      <c r="N1" s="14"/>
      <c r="O1" s="14"/>
      <c r="P1" s="14"/>
      <c r="Q1" s="14"/>
      <c r="R1" s="14"/>
    </row>
    <row r="2" spans="1:18" ht="34.5">
      <c r="A2" s="15"/>
      <c r="B2" s="15"/>
      <c r="C2" s="15"/>
      <c r="D2" s="15"/>
      <c r="E2" s="15"/>
      <c r="F2" s="3"/>
      <c r="G2" s="3"/>
      <c r="H2" s="3"/>
      <c r="I2" s="3"/>
      <c r="J2" s="3"/>
      <c r="K2" s="3"/>
      <c r="L2" s="2"/>
      <c r="M2" s="2"/>
      <c r="N2" s="2"/>
      <c r="O2" s="10"/>
      <c r="P2" s="10"/>
      <c r="Q2" s="16" t="s">
        <v>0</v>
      </c>
      <c r="R2" s="16"/>
    </row>
    <row r="3" spans="1:18" ht="16.5" customHeight="1">
      <c r="A3" s="19" t="s">
        <v>1</v>
      </c>
      <c r="B3" s="20" t="s">
        <v>2</v>
      </c>
      <c r="C3" s="20" t="s">
        <v>3</v>
      </c>
      <c r="D3" s="17" t="s">
        <v>4</v>
      </c>
      <c r="E3" s="18"/>
      <c r="F3" s="18"/>
      <c r="G3" s="18"/>
      <c r="H3" s="18"/>
      <c r="I3" s="18"/>
      <c r="J3" s="18"/>
      <c r="K3" s="18"/>
      <c r="L3" s="18"/>
      <c r="M3" s="18" t="s">
        <v>5</v>
      </c>
      <c r="N3" s="18"/>
      <c r="O3" s="18"/>
      <c r="P3" s="18"/>
      <c r="Q3" s="20" t="s">
        <v>6</v>
      </c>
      <c r="R3" s="27" t="s">
        <v>7</v>
      </c>
    </row>
    <row r="4" spans="1:18" ht="42.75">
      <c r="A4" s="19"/>
      <c r="B4" s="20"/>
      <c r="C4" s="20"/>
      <c r="D4" s="5" t="s">
        <v>8</v>
      </c>
      <c r="E4" s="6" t="s">
        <v>9</v>
      </c>
      <c r="F4" s="6" t="s">
        <v>10</v>
      </c>
      <c r="G4" s="6" t="s">
        <v>11</v>
      </c>
      <c r="H4" s="6" t="s">
        <v>12</v>
      </c>
      <c r="I4" s="6" t="s">
        <v>13</v>
      </c>
      <c r="J4" s="6" t="s">
        <v>14</v>
      </c>
      <c r="K4" s="6" t="s">
        <v>15</v>
      </c>
      <c r="L4" s="11" t="s">
        <v>16</v>
      </c>
      <c r="M4" s="4" t="s">
        <v>17</v>
      </c>
      <c r="N4" s="12" t="s">
        <v>18</v>
      </c>
      <c r="O4" s="4" t="s">
        <v>19</v>
      </c>
      <c r="P4" s="4" t="s">
        <v>16</v>
      </c>
      <c r="Q4" s="20"/>
      <c r="R4" s="27"/>
    </row>
    <row r="5" spans="1:18" ht="30.95" customHeight="1">
      <c r="A5" s="7">
        <v>1</v>
      </c>
      <c r="B5" s="8" t="s">
        <v>20</v>
      </c>
      <c r="C5" s="7">
        <v>1</v>
      </c>
      <c r="D5" s="9">
        <v>239.63</v>
      </c>
      <c r="E5" s="9">
        <v>167212.76</v>
      </c>
      <c r="F5" s="9">
        <v>24380</v>
      </c>
      <c r="G5" s="9">
        <v>12108.95</v>
      </c>
      <c r="H5" s="9">
        <v>2400</v>
      </c>
      <c r="I5" s="9">
        <v>3344.25</v>
      </c>
      <c r="J5" s="7">
        <v>5000</v>
      </c>
      <c r="K5" s="7">
        <v>5000</v>
      </c>
      <c r="L5" s="7">
        <f t="shared" ref="L5:L15" si="0">K5+J5+I5+H5+G5+F5+E5</f>
        <v>219445.96000000002</v>
      </c>
      <c r="M5" s="13">
        <v>4</v>
      </c>
      <c r="N5" s="13">
        <v>640000</v>
      </c>
      <c r="O5" s="9">
        <v>3890</v>
      </c>
      <c r="P5" s="8">
        <f t="shared" ref="P5:P16" si="1">O5+N5</f>
        <v>643890</v>
      </c>
      <c r="Q5" s="7">
        <f t="shared" ref="Q5:Q16" si="2">P5+L5</f>
        <v>863335.96</v>
      </c>
      <c r="R5" s="7"/>
    </row>
    <row r="6" spans="1:18" ht="30.95" customHeight="1">
      <c r="A6" s="7">
        <v>2</v>
      </c>
      <c r="B6" s="8" t="s">
        <v>21</v>
      </c>
      <c r="C6" s="7">
        <v>1</v>
      </c>
      <c r="D6" s="8"/>
      <c r="E6" s="8"/>
      <c r="F6" s="8"/>
      <c r="G6" s="8">
        <v>4232.45</v>
      </c>
      <c r="H6" s="8"/>
      <c r="I6" s="8"/>
      <c r="J6" s="7"/>
      <c r="K6" s="7"/>
      <c r="L6" s="7">
        <f t="shared" si="0"/>
        <v>4232.45</v>
      </c>
      <c r="M6" s="13"/>
      <c r="N6" s="13"/>
      <c r="O6" s="8"/>
      <c r="P6" s="8">
        <f t="shared" si="1"/>
        <v>0</v>
      </c>
      <c r="Q6" s="7">
        <f t="shared" si="2"/>
        <v>4232.45</v>
      </c>
      <c r="R6" s="7"/>
    </row>
    <row r="7" spans="1:18" ht="30.95" customHeight="1">
      <c r="A7" s="7">
        <v>3</v>
      </c>
      <c r="B7" s="9" t="s">
        <v>22</v>
      </c>
      <c r="C7" s="7">
        <v>1</v>
      </c>
      <c r="D7" s="9">
        <v>128.57</v>
      </c>
      <c r="E7" s="9">
        <v>105427.4</v>
      </c>
      <c r="F7" s="9">
        <v>6158</v>
      </c>
      <c r="G7" s="9">
        <v>2160.35</v>
      </c>
      <c r="H7" s="9">
        <v>3600</v>
      </c>
      <c r="I7" s="9">
        <v>2108.54</v>
      </c>
      <c r="J7" s="7">
        <v>5000</v>
      </c>
      <c r="K7" s="7">
        <v>5000</v>
      </c>
      <c r="L7" s="7">
        <f t="shared" si="0"/>
        <v>129454.29</v>
      </c>
      <c r="M7" s="13">
        <v>6</v>
      </c>
      <c r="N7" s="13">
        <v>960000</v>
      </c>
      <c r="O7" s="9">
        <v>1300</v>
      </c>
      <c r="P7" s="8">
        <f t="shared" si="1"/>
        <v>961300</v>
      </c>
      <c r="Q7" s="7">
        <f t="shared" si="2"/>
        <v>1090754.29</v>
      </c>
      <c r="R7" s="7"/>
    </row>
    <row r="8" spans="1:18" ht="30.95" customHeight="1">
      <c r="A8" s="7">
        <v>4</v>
      </c>
      <c r="B8" s="9" t="s">
        <v>23</v>
      </c>
      <c r="C8" s="7">
        <v>1</v>
      </c>
      <c r="D8" s="9">
        <v>42.89</v>
      </c>
      <c r="E8" s="9">
        <v>25901.68</v>
      </c>
      <c r="F8" s="9">
        <v>2663</v>
      </c>
      <c r="G8" s="9">
        <v>4517.3</v>
      </c>
      <c r="H8" s="9">
        <v>2400</v>
      </c>
      <c r="I8" s="9">
        <v>518.03</v>
      </c>
      <c r="J8" s="7">
        <v>5000</v>
      </c>
      <c r="K8" s="7">
        <v>5000</v>
      </c>
      <c r="L8" s="7">
        <f t="shared" si="0"/>
        <v>46000.01</v>
      </c>
      <c r="M8" s="13">
        <v>3</v>
      </c>
      <c r="N8" s="13">
        <v>480000</v>
      </c>
      <c r="O8" s="9">
        <v>1300</v>
      </c>
      <c r="P8" s="8">
        <f t="shared" si="1"/>
        <v>481300</v>
      </c>
      <c r="Q8" s="7">
        <f t="shared" si="2"/>
        <v>527300.01</v>
      </c>
      <c r="R8" s="7"/>
    </row>
    <row r="9" spans="1:18" ht="30.95" customHeight="1">
      <c r="A9" s="7">
        <v>5</v>
      </c>
      <c r="B9" s="9" t="s">
        <v>24</v>
      </c>
      <c r="C9" s="7">
        <v>1</v>
      </c>
      <c r="D9" s="9">
        <v>204.87</v>
      </c>
      <c r="E9" s="9">
        <v>116445</v>
      </c>
      <c r="F9" s="9">
        <v>8033</v>
      </c>
      <c r="G9" s="9">
        <v>6777.85</v>
      </c>
      <c r="H9" s="9">
        <v>3000</v>
      </c>
      <c r="I9" s="9">
        <v>2328</v>
      </c>
      <c r="J9" s="7">
        <v>5000</v>
      </c>
      <c r="K9" s="7">
        <v>5000</v>
      </c>
      <c r="L9" s="7">
        <f t="shared" si="0"/>
        <v>146583.85</v>
      </c>
      <c r="M9" s="13">
        <v>4</v>
      </c>
      <c r="N9" s="13">
        <v>640000</v>
      </c>
      <c r="O9" s="9">
        <v>1300</v>
      </c>
      <c r="P9" s="8">
        <f t="shared" si="1"/>
        <v>641300</v>
      </c>
      <c r="Q9" s="7">
        <f t="shared" si="2"/>
        <v>787883.85</v>
      </c>
      <c r="R9" s="7"/>
    </row>
    <row r="10" spans="1:18" ht="30.95" customHeight="1">
      <c r="A10" s="7">
        <v>6</v>
      </c>
      <c r="B10" s="9" t="s">
        <v>25</v>
      </c>
      <c r="C10" s="7">
        <v>1</v>
      </c>
      <c r="D10" s="9">
        <v>102.14</v>
      </c>
      <c r="E10" s="9">
        <v>70635.600000000006</v>
      </c>
      <c r="F10" s="9">
        <v>2556</v>
      </c>
      <c r="G10" s="9">
        <v>6973.3</v>
      </c>
      <c r="H10" s="9">
        <v>3000</v>
      </c>
      <c r="I10" s="9">
        <v>1412.7</v>
      </c>
      <c r="J10" s="7">
        <v>5000</v>
      </c>
      <c r="K10" s="7">
        <v>5000</v>
      </c>
      <c r="L10" s="7">
        <f t="shared" si="0"/>
        <v>94577.600000000006</v>
      </c>
      <c r="M10" s="13">
        <v>8</v>
      </c>
      <c r="N10" s="13">
        <v>800000</v>
      </c>
      <c r="O10" s="9">
        <v>1300</v>
      </c>
      <c r="P10" s="8">
        <f t="shared" si="1"/>
        <v>801300</v>
      </c>
      <c r="Q10" s="7">
        <f t="shared" si="2"/>
        <v>895877.6</v>
      </c>
      <c r="R10" s="7"/>
    </row>
    <row r="11" spans="1:18" ht="30.95" customHeight="1">
      <c r="A11" s="7">
        <v>7</v>
      </c>
      <c r="B11" s="9" t="s">
        <v>26</v>
      </c>
      <c r="C11" s="7">
        <v>1</v>
      </c>
      <c r="D11" s="9">
        <v>145.05000000000001</v>
      </c>
      <c r="E11" s="9">
        <v>74758.320000000007</v>
      </c>
      <c r="F11" s="9">
        <v>4359.66</v>
      </c>
      <c r="G11" s="9">
        <v>5689.6</v>
      </c>
      <c r="H11" s="9">
        <v>2400</v>
      </c>
      <c r="I11" s="8">
        <v>1495.16</v>
      </c>
      <c r="J11" s="7">
        <v>5000</v>
      </c>
      <c r="K11" s="7">
        <v>5000</v>
      </c>
      <c r="L11" s="7">
        <f t="shared" si="0"/>
        <v>98702.74</v>
      </c>
      <c r="M11" s="13">
        <v>4</v>
      </c>
      <c r="N11" s="13">
        <v>640000</v>
      </c>
      <c r="O11" s="9">
        <v>1300</v>
      </c>
      <c r="P11" s="8">
        <f t="shared" si="1"/>
        <v>641300</v>
      </c>
      <c r="Q11" s="7">
        <f t="shared" si="2"/>
        <v>740002.74</v>
      </c>
      <c r="R11" s="7"/>
    </row>
    <row r="12" spans="1:18" ht="30.95" customHeight="1">
      <c r="A12" s="7">
        <v>8</v>
      </c>
      <c r="B12" s="9" t="s">
        <v>27</v>
      </c>
      <c r="C12" s="7">
        <v>1</v>
      </c>
      <c r="D12" s="9">
        <v>76.09</v>
      </c>
      <c r="E12" s="9">
        <v>3984.4</v>
      </c>
      <c r="F12" s="9">
        <v>2350</v>
      </c>
      <c r="G12" s="9">
        <v>860</v>
      </c>
      <c r="H12" s="9">
        <v>3600</v>
      </c>
      <c r="I12" s="9">
        <v>639.15</v>
      </c>
      <c r="J12" s="7">
        <v>5000</v>
      </c>
      <c r="K12" s="7">
        <v>5000</v>
      </c>
      <c r="L12" s="7">
        <f t="shared" si="0"/>
        <v>21433.550000000003</v>
      </c>
      <c r="M12" s="13">
        <v>4</v>
      </c>
      <c r="N12" s="13">
        <v>640000</v>
      </c>
      <c r="O12" s="9">
        <v>1300</v>
      </c>
      <c r="P12" s="8">
        <f t="shared" si="1"/>
        <v>641300</v>
      </c>
      <c r="Q12" s="7">
        <f t="shared" si="2"/>
        <v>662733.55000000005</v>
      </c>
      <c r="R12" s="7"/>
    </row>
    <row r="13" spans="1:18" ht="30.95" customHeight="1">
      <c r="A13" s="7">
        <v>9</v>
      </c>
      <c r="B13" s="9" t="s">
        <v>28</v>
      </c>
      <c r="C13" s="7">
        <v>1</v>
      </c>
      <c r="D13" s="9">
        <v>109.46</v>
      </c>
      <c r="E13" s="9">
        <v>45973.2</v>
      </c>
      <c r="F13" s="9">
        <v>3274</v>
      </c>
      <c r="G13" s="9">
        <v>1744.9</v>
      </c>
      <c r="H13" s="9">
        <v>2400</v>
      </c>
      <c r="I13" s="9">
        <v>919.46</v>
      </c>
      <c r="J13" s="7">
        <v>5000</v>
      </c>
      <c r="K13" s="7">
        <v>5000</v>
      </c>
      <c r="L13" s="7">
        <f t="shared" si="0"/>
        <v>64311.56</v>
      </c>
      <c r="M13" s="13">
        <v>4</v>
      </c>
      <c r="N13" s="13">
        <v>640000</v>
      </c>
      <c r="O13" s="9"/>
      <c r="P13" s="8">
        <f t="shared" si="1"/>
        <v>640000</v>
      </c>
      <c r="Q13" s="7">
        <f t="shared" si="2"/>
        <v>704311.56</v>
      </c>
      <c r="R13" s="7"/>
    </row>
    <row r="14" spans="1:18" ht="30.95" customHeight="1">
      <c r="A14" s="7">
        <v>10</v>
      </c>
      <c r="B14" s="9" t="s">
        <v>29</v>
      </c>
      <c r="C14" s="7">
        <v>1</v>
      </c>
      <c r="D14" s="9">
        <v>45.08</v>
      </c>
      <c r="E14" s="9">
        <v>26542.32</v>
      </c>
      <c r="F14" s="9"/>
      <c r="G14" s="9"/>
      <c r="H14" s="9">
        <v>1800</v>
      </c>
      <c r="I14" s="9">
        <v>530.79999999999995</v>
      </c>
      <c r="J14" s="7">
        <v>5000</v>
      </c>
      <c r="K14" s="7">
        <v>5000</v>
      </c>
      <c r="L14" s="7">
        <f t="shared" si="0"/>
        <v>38873.119999999995</v>
      </c>
      <c r="M14" s="13">
        <v>1</v>
      </c>
      <c r="N14" s="13">
        <v>160000</v>
      </c>
      <c r="O14" s="9"/>
      <c r="P14" s="8">
        <f t="shared" si="1"/>
        <v>160000</v>
      </c>
      <c r="Q14" s="7">
        <f t="shared" si="2"/>
        <v>198873.12</v>
      </c>
      <c r="R14" s="7"/>
    </row>
    <row r="15" spans="1:18" s="1" customFormat="1" ht="30.95" customHeight="1">
      <c r="A15" s="8">
        <v>11</v>
      </c>
      <c r="B15" s="9" t="s">
        <v>30</v>
      </c>
      <c r="C15" s="8">
        <v>1</v>
      </c>
      <c r="D15" s="9">
        <v>88.84</v>
      </c>
      <c r="E15" s="9">
        <v>50047.199999999997</v>
      </c>
      <c r="F15" s="9">
        <v>1015.32</v>
      </c>
      <c r="G15" s="9">
        <v>11879.2</v>
      </c>
      <c r="H15" s="9">
        <v>600</v>
      </c>
      <c r="I15" s="9">
        <v>1000.94</v>
      </c>
      <c r="J15" s="8"/>
      <c r="K15" s="8"/>
      <c r="L15" s="8">
        <f t="shared" si="0"/>
        <v>64542.659999999996</v>
      </c>
      <c r="M15" s="13">
        <v>1</v>
      </c>
      <c r="N15" s="13">
        <v>160000</v>
      </c>
      <c r="O15" s="9">
        <v>1300</v>
      </c>
      <c r="P15" s="8">
        <f t="shared" si="1"/>
        <v>161300</v>
      </c>
      <c r="Q15" s="8">
        <f t="shared" si="2"/>
        <v>225842.66</v>
      </c>
      <c r="R15" s="8"/>
    </row>
    <row r="16" spans="1:18" ht="30.95" customHeight="1">
      <c r="A16" s="7">
        <v>12</v>
      </c>
      <c r="B16" s="9" t="s">
        <v>31</v>
      </c>
      <c r="C16" s="7">
        <v>1</v>
      </c>
      <c r="D16" s="21">
        <v>258.43</v>
      </c>
      <c r="E16" s="21">
        <v>169650.04</v>
      </c>
      <c r="F16" s="21">
        <v>1422</v>
      </c>
      <c r="G16" s="21">
        <v>10475.5</v>
      </c>
      <c r="H16" s="21">
        <v>2400</v>
      </c>
      <c r="I16" s="22">
        <v>3393</v>
      </c>
      <c r="J16" s="7">
        <v>5000</v>
      </c>
      <c r="K16" s="7">
        <v>5000</v>
      </c>
      <c r="L16" s="23">
        <v>207340.54</v>
      </c>
      <c r="M16" s="24">
        <v>3</v>
      </c>
      <c r="N16" s="24">
        <v>480000</v>
      </c>
      <c r="O16" s="21">
        <v>1300</v>
      </c>
      <c r="P16" s="22">
        <f t="shared" si="1"/>
        <v>481300</v>
      </c>
      <c r="Q16" s="25">
        <f t="shared" si="2"/>
        <v>688640.54</v>
      </c>
      <c r="R16" s="28" t="s">
        <v>32</v>
      </c>
    </row>
    <row r="17" spans="1:18" ht="30.95" customHeight="1">
      <c r="A17" s="7">
        <v>13</v>
      </c>
      <c r="B17" s="9" t="s">
        <v>33</v>
      </c>
      <c r="C17" s="7">
        <v>1</v>
      </c>
      <c r="D17" s="21"/>
      <c r="E17" s="21"/>
      <c r="F17" s="21"/>
      <c r="G17" s="21"/>
      <c r="H17" s="21"/>
      <c r="I17" s="22"/>
      <c r="J17" s="7">
        <v>5000</v>
      </c>
      <c r="K17" s="7">
        <v>5000</v>
      </c>
      <c r="L17" s="23"/>
      <c r="M17" s="24"/>
      <c r="N17" s="24"/>
      <c r="O17" s="21"/>
      <c r="P17" s="22"/>
      <c r="Q17" s="26"/>
      <c r="R17" s="28"/>
    </row>
  </sheetData>
  <mergeCells count="23">
    <mergeCell ref="R16:R17"/>
    <mergeCell ref="P16:P17"/>
    <mergeCell ref="Q3:Q4"/>
    <mergeCell ref="Q16:Q17"/>
    <mergeCell ref="I16:I17"/>
    <mergeCell ref="L16:L17"/>
    <mergeCell ref="M16:M17"/>
    <mergeCell ref="N16:N17"/>
    <mergeCell ref="O16:O17"/>
    <mergeCell ref="D16:D17"/>
    <mergeCell ref="E16:E17"/>
    <mergeCell ref="F16:F17"/>
    <mergeCell ref="G16:G17"/>
    <mergeCell ref="H16:H17"/>
    <mergeCell ref="A1:R1"/>
    <mergeCell ref="A2:E2"/>
    <mergeCell ref="Q2:R2"/>
    <mergeCell ref="D3:L3"/>
    <mergeCell ref="M3:P3"/>
    <mergeCell ref="A3:A4"/>
    <mergeCell ref="B3:B4"/>
    <mergeCell ref="C3:C4"/>
    <mergeCell ref="R3:R4"/>
  </mergeCells>
  <phoneticPr fontId="8" type="noConversion"/>
  <pageMargins left="0.75" right="0.75" top="1" bottom="1" header="0.5" footer="0.5"/>
  <pageSetup paperSize="9" scale="74"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五红四组</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2025-07-28T03:27:00Z</dcterms:created>
  <dcterms:modified xsi:type="dcterms:W3CDTF">2025-07-29T08:11:53Z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5E56ABC8F7944E239E9426A932454499_11</vt:lpwstr>
  </property>
  <property fmtid="{D5CDD505-2E9C-101B-9397-08002B2CF9AE}" pid="3" name="KSOProductBuildVer">
    <vt:lpwstr>2052-11.1.0.7989</vt:lpwstr>
  </property>
</Properties>
</file>